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576" windowHeight="8196" tabRatio="500" activeTab="1"/>
  </bookViews>
  <sheets>
    <sheet name="copertina" sheetId="2" r:id="rId1"/>
    <sheet name="E-violazioni CDS" sheetId="1" r:id="rId2"/>
    <sheet name="AG1-concorso" sheetId="3" r:id="rId3"/>
    <sheet name="AG1-carriera" sheetId="4" r:id="rId4"/>
    <sheet name="AG2-consulenza" sheetId="5" r:id="rId5"/>
    <sheet name="AG3-lavori evid.pubblica" sheetId="6" r:id="rId6"/>
    <sheet name="AG3-lavori affidamenti diretti" sheetId="7" r:id="rId7"/>
    <sheet name="AG4-Transazioni" sheetId="8" r:id="rId8"/>
    <sheet name="AG5-autorizzazioni concessioni" sheetId="9" r:id="rId9"/>
    <sheet name="AG7-contributi" sheetId="10" r:id="rId10"/>
    <sheet name="AG8-gestione ordinaria entrate" sheetId="11" r:id="rId11"/>
    <sheet name="AG8-gestione ordinaria spese" sheetId="12" r:id="rId12"/>
    <sheet name="AG9-gestione protocollo" sheetId="13" r:id="rId13"/>
    <sheet name="AG10-Organizzazione eventi" sheetId="14" r:id="rId14"/>
    <sheet name="AG10-Rilascio patrocini" sheetId="15" r:id="rId15"/>
    <sheet name="AG11-Accertamenti tributi loc" sheetId="16" r:id="rId16"/>
    <sheet name="AG12-Permesso di costruire" sheetId="17" r:id="rId17"/>
    <sheet name="AG13-Perm costr vincoli paesag" sheetId="18" r:id="rId18"/>
    <sheet name="AG14-Pianificazione urbanistica" sheetId="19" r:id="rId19"/>
    <sheet name="AG15-Pratiche anagrafiche " sheetId="20" r:id="rId20"/>
    <sheet name="AG16-documenti identità" sheetId="21" r:id="rId21"/>
  </sheet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6" i="2"/>
  <c r="B74" i="21" l="1"/>
  <c r="B42"/>
  <c r="B74" i="20"/>
  <c r="B42"/>
  <c r="B74" i="19"/>
  <c r="B42"/>
  <c r="B74" i="18"/>
  <c r="B42"/>
  <c r="B74" i="17"/>
  <c r="B42"/>
  <c r="B74" i="16"/>
  <c r="B42"/>
  <c r="B74" i="15"/>
  <c r="B42"/>
  <c r="B74" i="14"/>
  <c r="B42"/>
  <c r="B74" i="13"/>
  <c r="B42"/>
  <c r="B42" i="12"/>
  <c r="B78" s="1"/>
  <c r="C16" i="2" s="1"/>
  <c r="B42" i="11"/>
  <c r="B78" s="1"/>
  <c r="C15" i="2" s="1"/>
  <c r="B74" i="10"/>
  <c r="B42"/>
  <c r="B78" s="1"/>
  <c r="B74" i="9"/>
  <c r="B42"/>
  <c r="B78" s="1"/>
  <c r="C13" i="2" s="1"/>
  <c r="B74" i="8"/>
  <c r="B42"/>
  <c r="B74" i="7"/>
  <c r="B42"/>
  <c r="B74" i="6"/>
  <c r="B42"/>
  <c r="B74" i="5"/>
  <c r="B42"/>
  <c r="B74" i="4"/>
  <c r="B42"/>
  <c r="B74" i="3"/>
  <c r="B42"/>
  <c r="B78" s="1"/>
  <c r="C7" i="2" s="1"/>
  <c r="B74" i="1"/>
  <c r="B42"/>
  <c r="B78" i="14" l="1"/>
  <c r="C18" i="2" s="1"/>
  <c r="B78" i="16"/>
  <c r="C20" i="2" s="1"/>
  <c r="B78" i="18"/>
  <c r="C22" i="2" s="1"/>
  <c r="B78" i="20"/>
  <c r="C24" i="2" s="1"/>
  <c r="B78" i="5"/>
  <c r="C9" i="2" s="1"/>
  <c r="B78" i="7"/>
  <c r="C11" i="2" s="1"/>
  <c r="B78" i="4"/>
  <c r="C8" i="2" s="1"/>
  <c r="B78" i="6"/>
  <c r="C10" i="2" s="1"/>
  <c r="B78" i="8"/>
  <c r="C12" i="2" s="1"/>
  <c r="B78" i="13"/>
  <c r="C17" i="2" s="1"/>
  <c r="B78" i="15"/>
  <c r="C19" i="2" s="1"/>
  <c r="B78" i="17"/>
  <c r="C21" i="2" s="1"/>
  <c r="B78" i="19"/>
  <c r="C23" i="2" s="1"/>
  <c r="B78" i="21"/>
  <c r="C25" i="2" s="1"/>
</calcChain>
</file>

<file path=xl/sharedStrings.xml><?xml version="1.0" encoding="utf-8"?>
<sst xmlns="http://schemas.openxmlformats.org/spreadsheetml/2006/main" count="1448" uniqueCount="138">
  <si>
    <t>AREA E</t>
  </si>
  <si>
    <t xml:space="preserve">1. Valutazione della probabilità </t>
  </si>
  <si>
    <t xml:space="preserve">Criteri </t>
  </si>
  <si>
    <t xml:space="preserve">Punteggi </t>
  </si>
  <si>
    <t xml:space="preserve">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</si>
  <si>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</si>
  <si>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</si>
  <si>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</si>
  <si>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</si>
  <si>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</si>
  <si>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</si>
  <si>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</si>
  <si>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</si>
  <si>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</si>
  <si>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</si>
  <si>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</si>
  <si>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</si>
  <si>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</si>
  <si>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</si>
  <si>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</si>
  <si>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</si>
  <si>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</si>
  <si>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</si>
  <si>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</si>
  <si>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</si>
  <si>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</si>
  <si>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</si>
  <si>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</si>
  <si>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</si>
  <si>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</si>
  <si>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</si>
  <si>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No, il rischio rimane indifferente = 5</t>
  </si>
  <si>
    <t>Si, ma in minima parte = 4</t>
  </si>
  <si>
    <t>Si, per una percentuale approssimativa del 50% = 3</t>
  </si>
  <si>
    <t>Si, è molto efficace = 2</t>
  </si>
  <si>
    <t>Si, costituisce un efficace strumento di neutralizzazione = 1</t>
  </si>
  <si>
    <t>Valore stimato della probabilità</t>
  </si>
  <si>
    <t>0 = nessuna probabilità; 1 = improbabile; 2 = poco probabile; 3 = probabile; 4 = molto probabile; 5 = altamente probabile.</t>
  </si>
  <si>
    <t xml:space="preserve">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</si>
  <si>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</si>
  <si>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</si>
  <si>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</si>
  <si>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</si>
  <si>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</si>
  <si>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</si>
  <si>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</si>
  <si>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</si>
  <si>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</si>
  <si>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</si>
  <si>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</si>
  <si>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</si>
  <si>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</si>
  <si>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</si>
  <si>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</si>
  <si>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</si>
  <si>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</si>
  <si>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</si>
  <si>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</si>
  <si>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</si>
  <si>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</si>
  <si>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</si>
  <si>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</si>
  <si>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</si>
  <si>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</si>
  <si>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</si>
  <si>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 xml:space="preserve">3. Valutazione complessiva del rischio </t>
  </si>
  <si>
    <t xml:space="preserve">Valutazione complessiva del rischio = probabilità x impatto </t>
  </si>
  <si>
    <t>ALLEGATO AL  PIANO TRIENNALE PER LA PREVENZIONE  DELLA CORRUZIONE  E PER LA TRASPARENZA 2018/2020:
SCHEDE ANALISI DEL RISCHIO</t>
  </si>
  <si>
    <t>Area</t>
  </si>
  <si>
    <t xml:space="preserve">Attività o processo </t>
  </si>
  <si>
    <t>Valore rischio</t>
  </si>
  <si>
    <t xml:space="preserve">A.G. 1  </t>
  </si>
  <si>
    <t>Concorso per l'assunzione di personale</t>
  </si>
  <si>
    <t>Concorso per la progressione in carriera del personale</t>
  </si>
  <si>
    <t>A.G. 2</t>
  </si>
  <si>
    <t>Selezione per l'affidamento di un incarico professionale</t>
  </si>
  <si>
    <t>A.G. 3</t>
  </si>
  <si>
    <t>Contratti pubblici di lavori, servizi e forniture - gare ad evidenza pubblica</t>
  </si>
  <si>
    <t>Contratti pubblici di lavori, servizi e forniture - affidamenti diretti</t>
  </si>
  <si>
    <t>A.G.4</t>
  </si>
  <si>
    <t>Accordi bonari e transazioni</t>
  </si>
  <si>
    <t>A.G. 5</t>
  </si>
  <si>
    <t>Autorizzazioni e concessioni</t>
  </si>
  <si>
    <t>A.G. 7</t>
  </si>
  <si>
    <t>Concessione di sovvenzioni, contributi, sussidi, ecc.</t>
  </si>
  <si>
    <t>A.G. 8</t>
  </si>
  <si>
    <t xml:space="preserve">Gestione ordinaria delle entrate </t>
  </si>
  <si>
    <t>Gestione ordinaria delle spese</t>
  </si>
  <si>
    <t>A.G. 9</t>
  </si>
  <si>
    <t>Gestione protocollo</t>
  </si>
  <si>
    <t>A.G. 10</t>
  </si>
  <si>
    <t>Organizzazione eventi</t>
  </si>
  <si>
    <t>Rilascio patrocini</t>
  </si>
  <si>
    <t>A.G. 11</t>
  </si>
  <si>
    <t>Accertamenti tributi locali</t>
  </si>
  <si>
    <t>A.G. 12</t>
  </si>
  <si>
    <t>Permesso di costruire</t>
  </si>
  <si>
    <t>A.G. 13</t>
  </si>
  <si>
    <t>Permessi di costruire vincoli paesaggistici</t>
  </si>
  <si>
    <t>A.G. 14</t>
  </si>
  <si>
    <t>Pianificazione urbanistica</t>
  </si>
  <si>
    <t>A.G. 15</t>
  </si>
  <si>
    <t xml:space="preserve">Pratiche anagrafiche </t>
  </si>
  <si>
    <t>A.G. 16</t>
  </si>
  <si>
    <t>Documenti identità</t>
  </si>
  <si>
    <t>Legenda valutazione rischio:</t>
  </si>
  <si>
    <t>sino a valore 4: basso</t>
  </si>
  <si>
    <t>da 4,01 a 6: medio</t>
  </si>
  <si>
    <t>da 6,01: alto</t>
  </si>
  <si>
    <t>AREA GENERALE 1</t>
  </si>
  <si>
    <t xml:space="preserve">Concorso per l'assunzione di personale </t>
  </si>
  <si>
    <t>Comporta considerevoli vantaggi a soggetti esterni = 5</t>
  </si>
  <si>
    <t>1 = improbabile; 2 = poco probabile; 3 = probabile; 4 = molto probabile; 5 = altamente probabile.</t>
  </si>
  <si>
    <t xml:space="preserve">Concorso per la progressione di carriera del personale  </t>
  </si>
  <si>
    <t>Comporta considerevoli vantaggi a soggetti esterni  = 5</t>
  </si>
  <si>
    <t>AREA GENERALE 2</t>
  </si>
  <si>
    <t xml:space="preserve">Selezione per l'affidamento di un incarico professionale (art. 7 del d.lvo 165/2001)   </t>
  </si>
  <si>
    <t>Comporta l'affidamento di considerevoli vantaggi a soggetti esterni  = 5</t>
  </si>
  <si>
    <t>AREA GENERALE 3</t>
  </si>
  <si>
    <t>Contratti pubblici di lavori, servizi e forniture - Gare ad evidenza pubblica</t>
  </si>
  <si>
    <t>Contratti pubblici di lavori, servizi e forniture - Affidamenti diretti</t>
  </si>
  <si>
    <t>AREA GENERALE 4</t>
  </si>
  <si>
    <t>AREA GENERALE 5</t>
  </si>
  <si>
    <t>autorizzazioni e concessioni</t>
  </si>
  <si>
    <t>Si, il processo coinvolge più di una amministrazioni = 3</t>
  </si>
  <si>
    <t>AREA GENERALE 7</t>
  </si>
  <si>
    <t>concessione ed erogazione di sovvenzioni, contributi, sussidi, ausili finanziari, nonché attribuzione di vantaggi economici di qualunque genere</t>
  </si>
  <si>
    <t>Comporta l'affidamento di considerevoli vantaggi a soggetti esterni = 5</t>
  </si>
  <si>
    <t>AREA GENERALE 8</t>
  </si>
  <si>
    <t>Gestione ordinaria entrate bilancio</t>
  </si>
  <si>
    <t>Gestione ordinaria spese bilancio</t>
  </si>
  <si>
    <t>Accertamenti tributi loc</t>
  </si>
  <si>
    <t>Permessi di costruire</t>
  </si>
  <si>
    <t>Permessi costruire vincoli paesaggistici</t>
  </si>
  <si>
    <t>Pratiche anagrafiche</t>
  </si>
  <si>
    <t>E</t>
  </si>
  <si>
    <t>Violazioni CDS</t>
  </si>
  <si>
    <t>Gestione delle sanzioni per violazione CDS servizio delegato all'unione e svolto anche con personale in comando</t>
  </si>
</sst>
</file>

<file path=xl/styles.xml><?xml version="1.0" encoding="utf-8"?>
<styleSheet xmlns="http://schemas.openxmlformats.org/spreadsheetml/2006/main">
  <numFmts count="1">
    <numFmt numFmtId="164" formatCode="_-* #,##0.00_-;\-* #,##0.00_-;_-* \-??_-;_-@_-"/>
  </numFmts>
  <fonts count="9">
    <font>
      <sz val="11"/>
      <color rgb="FF000000"/>
      <name val="Calibri"/>
      <family val="2"/>
      <charset val="1"/>
    </font>
    <font>
      <sz val="8"/>
      <color rgb="FF000000"/>
      <name val="Arial"/>
      <family val="2"/>
      <charset val="1"/>
    </font>
    <font>
      <b/>
      <sz val="12"/>
      <color rgb="FF000000"/>
      <name val="Arial"/>
      <family val="2"/>
      <charset val="1"/>
    </font>
    <font>
      <sz val="12"/>
      <color rgb="FF000000"/>
      <name val="Arial"/>
      <family val="2"/>
      <charset val="1"/>
    </font>
    <font>
      <b/>
      <sz val="8"/>
      <color rgb="FF000000"/>
      <name val="Arial"/>
      <family val="2"/>
      <charset val="1"/>
    </font>
    <font>
      <sz val="11"/>
      <color rgb="FF000000"/>
      <name val="Times New Roman"/>
      <family val="1"/>
      <charset val="1"/>
    </font>
    <font>
      <b/>
      <sz val="11"/>
      <color rgb="FF000000"/>
      <name val="Times New Roman"/>
      <family val="1"/>
      <charset val="1"/>
    </font>
    <font>
      <sz val="11"/>
      <color rgb="FF000000"/>
      <name val="Calibri"/>
      <family val="2"/>
      <charset val="1"/>
    </font>
    <font>
      <sz val="11"/>
      <color rgb="FF000000"/>
      <name val="Times New Roman"/>
      <family val="1"/>
    </font>
  </fonts>
  <fills count="4">
    <fill>
      <patternFill patternType="none"/>
    </fill>
    <fill>
      <patternFill patternType="gray125"/>
    </fill>
    <fill>
      <patternFill patternType="solid">
        <fgColor rgb="FF969696"/>
        <bgColor rgb="FF808080"/>
      </patternFill>
    </fill>
    <fill>
      <patternFill patternType="solid">
        <fgColor rgb="FFFFFFFF"/>
        <bgColor rgb="FFFFFFCC"/>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style="thin">
        <color auto="1"/>
      </top>
      <bottom style="thin">
        <color auto="1"/>
      </bottom>
      <diagonal/>
    </border>
    <border>
      <left/>
      <right/>
      <top/>
      <bottom style="hair">
        <color auto="1"/>
      </bottom>
      <diagonal/>
    </border>
  </borders>
  <cellStyleXfs count="2">
    <xf numFmtId="0" fontId="0" fillId="0" borderId="0"/>
    <xf numFmtId="164" fontId="7" fillId="0" borderId="0" applyBorder="0" applyProtection="0"/>
  </cellStyleXfs>
  <cellXfs count="40">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2" fillId="2" borderId="1" xfId="0" applyFont="1" applyFill="1" applyBorder="1" applyAlignment="1">
      <alignment horizontal="right" vertical="center" wrapText="1"/>
    </xf>
    <xf numFmtId="2" fontId="2" fillId="2" borderId="1" xfId="0" applyNumberFormat="1" applyFont="1" applyFill="1" applyBorder="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4" fillId="0" borderId="1" xfId="0" applyFont="1" applyBorder="1" applyAlignment="1">
      <alignment horizontal="right" vertical="center" wrapText="1"/>
    </xf>
    <xf numFmtId="0" fontId="3" fillId="3" borderId="1" xfId="0" applyFont="1" applyFill="1" applyBorder="1" applyAlignment="1">
      <alignment horizontal="right" vertical="center" wrapText="1"/>
    </xf>
    <xf numFmtId="2" fontId="2" fillId="3" borderId="1" xfId="0" applyNumberFormat="1" applyFont="1" applyFill="1" applyBorder="1" applyAlignment="1">
      <alignment horizontal="center" vertical="center" wrapText="1"/>
    </xf>
    <xf numFmtId="2" fontId="1" fillId="0" borderId="0" xfId="0" applyNumberFormat="1" applyFont="1" applyAlignment="1">
      <alignment vertical="center" wrapText="1"/>
    </xf>
    <xf numFmtId="0" fontId="5" fillId="0" borderId="0" xfId="0" applyFont="1"/>
    <xf numFmtId="164" fontId="5" fillId="0" borderId="0" xfId="1" applyFont="1" applyBorder="1" applyAlignment="1" applyProtection="1"/>
    <xf numFmtId="0" fontId="6" fillId="0" borderId="3" xfId="0" applyFont="1" applyBorder="1" applyAlignment="1">
      <alignment horizontal="center" vertical="center" wrapText="1"/>
    </xf>
    <xf numFmtId="164" fontId="6" fillId="0" borderId="3" xfId="1" applyFont="1" applyBorder="1" applyAlignment="1" applyProtection="1">
      <alignment horizontal="center" wrapText="1"/>
    </xf>
    <xf numFmtId="0" fontId="5" fillId="0" borderId="3" xfId="0" applyFont="1" applyBorder="1" applyAlignment="1">
      <alignment horizontal="center" vertical="top" wrapText="1"/>
    </xf>
    <xf numFmtId="0" fontId="5" fillId="0" borderId="3" xfId="0" applyFont="1" applyBorder="1" applyAlignment="1">
      <alignment horizontal="justify" vertical="top" wrapText="1"/>
    </xf>
    <xf numFmtId="164" fontId="5" fillId="0" borderId="3" xfId="1" applyFont="1" applyBorder="1" applyAlignment="1" applyProtection="1"/>
    <xf numFmtId="0" fontId="5" fillId="0" borderId="3" xfId="0" applyFont="1" applyBorder="1" applyAlignment="1">
      <alignment vertical="top" wrapText="1"/>
    </xf>
    <xf numFmtId="0" fontId="5" fillId="0" borderId="3" xfId="0" applyFont="1" applyBorder="1"/>
    <xf numFmtId="0" fontId="5" fillId="0" borderId="3" xfId="0" applyFont="1" applyBorder="1" applyAlignment="1">
      <alignment horizontal="center" vertical="center" wrapText="1"/>
    </xf>
    <xf numFmtId="0" fontId="5" fillId="0" borderId="3" xfId="0" applyFont="1" applyBorder="1" applyAlignment="1">
      <alignment vertical="center"/>
    </xf>
    <xf numFmtId="164" fontId="5" fillId="0" borderId="3" xfId="1" applyFont="1" applyBorder="1" applyAlignment="1" applyProtection="1">
      <alignment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0" borderId="3" xfId="0" applyFont="1" applyBorder="1" applyAlignment="1">
      <alignment horizontal="left" vertical="center" wrapText="1"/>
    </xf>
    <xf numFmtId="0" fontId="6" fillId="0" borderId="0" xfId="0" applyFont="1" applyBorder="1" applyAlignment="1">
      <alignment horizontal="center" wrapText="1"/>
    </xf>
    <xf numFmtId="0" fontId="6" fillId="0" borderId="0" xfId="0" applyFont="1" applyBorder="1" applyAlignment="1">
      <alignment horizontal="left" vertical="center" wrapText="1"/>
    </xf>
    <xf numFmtId="0" fontId="1"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0" borderId="4" xfId="0" applyFont="1" applyBorder="1" applyAlignment="1">
      <alignment horizontal="center" vertical="center" wrapText="1"/>
    </xf>
  </cellXfs>
  <cellStyles count="2">
    <cellStyle name="Migliaia" xfId="1" builtinId="3"/>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9"/>
  <sheetViews>
    <sheetView workbookViewId="0">
      <selection activeCell="F7" sqref="F7"/>
    </sheetView>
  </sheetViews>
  <sheetFormatPr defaultRowHeight="14.4"/>
  <cols>
    <col min="1" max="1" width="9.109375" style="16" customWidth="1"/>
    <col min="2" max="2" width="63.88671875" style="16" customWidth="1"/>
    <col min="3" max="3" width="9.109375" style="17" customWidth="1"/>
    <col min="4" max="1025" width="9.109375" style="16" customWidth="1"/>
  </cols>
  <sheetData>
    <row r="1" spans="1:3" ht="43.5" customHeight="1">
      <c r="A1" s="31" t="s">
        <v>67</v>
      </c>
      <c r="B1" s="31"/>
      <c r="C1" s="31"/>
    </row>
    <row r="5" spans="1:3" ht="28.2">
      <c r="A5" s="18" t="s">
        <v>68</v>
      </c>
      <c r="B5" s="18" t="s">
        <v>69</v>
      </c>
      <c r="C5" s="19" t="s">
        <v>70</v>
      </c>
    </row>
    <row r="6" spans="1:3">
      <c r="A6" s="18" t="s">
        <v>135</v>
      </c>
      <c r="B6" s="30" t="s">
        <v>136</v>
      </c>
      <c r="C6" s="22">
        <f>'E-violazioni CDS'!B78</f>
        <v>4.95</v>
      </c>
    </row>
    <row r="7" spans="1:3" ht="16.5" customHeight="1">
      <c r="A7" s="20" t="s">
        <v>71</v>
      </c>
      <c r="B7" s="21" t="s">
        <v>72</v>
      </c>
      <c r="C7" s="22">
        <f>'AG1-concorso'!B78</f>
        <v>4.5</v>
      </c>
    </row>
    <row r="8" spans="1:3" ht="16.5" customHeight="1">
      <c r="A8" s="20" t="s">
        <v>71</v>
      </c>
      <c r="B8" s="21" t="s">
        <v>73</v>
      </c>
      <c r="C8" s="22">
        <f>'AG1-carriera'!B78</f>
        <v>2.75</v>
      </c>
    </row>
    <row r="9" spans="1:3" ht="16.5" customHeight="1">
      <c r="A9" s="20" t="s">
        <v>74</v>
      </c>
      <c r="B9" s="21" t="s">
        <v>75</v>
      </c>
      <c r="C9" s="22">
        <f>'AG2-consulenza'!B78</f>
        <v>6.4166666666666661</v>
      </c>
    </row>
    <row r="10" spans="1:3" ht="16.5" customHeight="1">
      <c r="A10" s="20" t="s">
        <v>76</v>
      </c>
      <c r="B10" s="21" t="s">
        <v>77</v>
      </c>
      <c r="C10" s="22">
        <f>'AG3-lavori evid.pubblica'!B78</f>
        <v>5.75</v>
      </c>
    </row>
    <row r="11" spans="1:3" ht="16.5" customHeight="1">
      <c r="A11" s="20" t="s">
        <v>76</v>
      </c>
      <c r="B11" s="21" t="s">
        <v>78</v>
      </c>
      <c r="C11" s="22">
        <f>'AG3-lavori affidamenti diretti'!B78</f>
        <v>6</v>
      </c>
    </row>
    <row r="12" spans="1:3" ht="16.5" customHeight="1">
      <c r="A12" s="20" t="s">
        <v>79</v>
      </c>
      <c r="B12" s="21" t="s">
        <v>80</v>
      </c>
      <c r="C12" s="22">
        <f>'AG4-Transazioni'!B78</f>
        <v>4.75</v>
      </c>
    </row>
    <row r="13" spans="1:3" ht="16.5" customHeight="1">
      <c r="A13" s="20" t="s">
        <v>81</v>
      </c>
      <c r="B13" s="21" t="s">
        <v>82</v>
      </c>
      <c r="C13" s="22">
        <f>'AG5-autorizzazioni concessioni'!B78</f>
        <v>4.5</v>
      </c>
    </row>
    <row r="14" spans="1:3" ht="16.5" customHeight="1">
      <c r="A14" s="20" t="s">
        <v>83</v>
      </c>
      <c r="B14" s="23" t="s">
        <v>84</v>
      </c>
      <c r="C14" s="22">
        <v>5.5</v>
      </c>
    </row>
    <row r="15" spans="1:3">
      <c r="A15" s="20" t="s">
        <v>85</v>
      </c>
      <c r="B15" s="24" t="s">
        <v>86</v>
      </c>
      <c r="C15" s="22">
        <f>'AG8-gestione ordinaria entrate'!B78</f>
        <v>2.5</v>
      </c>
    </row>
    <row r="16" spans="1:3">
      <c r="A16" s="20" t="s">
        <v>85</v>
      </c>
      <c r="B16" s="24" t="s">
        <v>87</v>
      </c>
      <c r="C16" s="22">
        <f>'AG8-gestione ordinaria spese'!B78</f>
        <v>2.6666666666666665</v>
      </c>
    </row>
    <row r="17" spans="1:3">
      <c r="A17" s="20" t="s">
        <v>88</v>
      </c>
      <c r="B17" s="24" t="s">
        <v>89</v>
      </c>
      <c r="C17" s="22">
        <f>'AG9-gestione protocollo'!B78</f>
        <v>1.1666666666666667</v>
      </c>
    </row>
    <row r="18" spans="1:3" ht="15.75" customHeight="1">
      <c r="A18" s="25" t="s">
        <v>90</v>
      </c>
      <c r="B18" s="26" t="s">
        <v>91</v>
      </c>
      <c r="C18" s="27">
        <f>'AG10-Organizzazione eventi'!B78</f>
        <v>4.375</v>
      </c>
    </row>
    <row r="19" spans="1:3">
      <c r="A19" s="25" t="s">
        <v>90</v>
      </c>
      <c r="B19" s="26" t="s">
        <v>92</v>
      </c>
      <c r="C19" s="27">
        <f>'AG10-Rilascio patrocini'!B78</f>
        <v>2.3333333333333335</v>
      </c>
    </row>
    <row r="20" spans="1:3" ht="18" customHeight="1">
      <c r="A20" s="26" t="s">
        <v>93</v>
      </c>
      <c r="B20" s="26" t="s">
        <v>94</v>
      </c>
      <c r="C20" s="27">
        <f>'AG11-Accertamenti tributi loc'!B78</f>
        <v>2.5</v>
      </c>
    </row>
    <row r="21" spans="1:3" ht="18" customHeight="1">
      <c r="A21" s="26" t="s">
        <v>95</v>
      </c>
      <c r="B21" s="26" t="s">
        <v>96</v>
      </c>
      <c r="C21" s="27">
        <f>'AG12-Permesso di costruire'!B78</f>
        <v>3.541666666666667</v>
      </c>
    </row>
    <row r="22" spans="1:3" ht="18" customHeight="1">
      <c r="A22" s="26" t="s">
        <v>97</v>
      </c>
      <c r="B22" s="26" t="s">
        <v>98</v>
      </c>
      <c r="C22" s="27">
        <f>'AG13-Perm costr vincoli paesag'!B78</f>
        <v>3.75</v>
      </c>
    </row>
    <row r="23" spans="1:3" ht="18" customHeight="1">
      <c r="A23" s="26" t="s">
        <v>99</v>
      </c>
      <c r="B23" s="26" t="s">
        <v>100</v>
      </c>
      <c r="C23" s="27">
        <f>'AG14-Pianificazione urbanistica'!B78</f>
        <v>4.5</v>
      </c>
    </row>
    <row r="24" spans="1:3" ht="18" customHeight="1">
      <c r="A24" s="26" t="s">
        <v>101</v>
      </c>
      <c r="B24" s="26" t="s">
        <v>102</v>
      </c>
      <c r="C24" s="27">
        <f>'AG15-Pratiche anagrafiche '!B78</f>
        <v>2.3333333333333335</v>
      </c>
    </row>
    <row r="25" spans="1:3" ht="18" customHeight="1">
      <c r="A25" s="26" t="s">
        <v>103</v>
      </c>
      <c r="B25" s="26" t="s">
        <v>104</v>
      </c>
      <c r="C25" s="27">
        <f>'AG16-documenti identità'!B78</f>
        <v>2</v>
      </c>
    </row>
    <row r="26" spans="1:3" ht="15" customHeight="1">
      <c r="A26" s="32" t="s">
        <v>105</v>
      </c>
      <c r="B26" s="32"/>
    </row>
    <row r="27" spans="1:3" ht="15" customHeight="1">
      <c r="A27" s="32" t="s">
        <v>106</v>
      </c>
      <c r="B27" s="32"/>
    </row>
    <row r="28" spans="1:3" ht="15" customHeight="1">
      <c r="A28" s="32" t="s">
        <v>107</v>
      </c>
      <c r="B28" s="32"/>
    </row>
    <row r="29" spans="1:3" ht="15" customHeight="1">
      <c r="A29" s="32" t="s">
        <v>108</v>
      </c>
      <c r="B29" s="32"/>
    </row>
  </sheetData>
  <mergeCells count="5">
    <mergeCell ref="A1:C1"/>
    <mergeCell ref="A26:B26"/>
    <mergeCell ref="A27:B27"/>
    <mergeCell ref="A28:B28"/>
    <mergeCell ref="A29:B29"/>
  </mergeCell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dimension ref="A1:AMK78"/>
  <sheetViews>
    <sheetView tabSelected="1" workbookViewId="0">
      <selection activeCell="A2" sqref="A2:B2"/>
    </sheetView>
  </sheetViews>
  <sheetFormatPr defaultRowHeight="14.4"/>
  <cols>
    <col min="1" max="1" width="66.5546875" style="1" customWidth="1"/>
    <col min="2" max="2" width="17.6640625" style="2" customWidth="1"/>
    <col min="3" max="1025" width="9.109375" style="1" customWidth="1"/>
  </cols>
  <sheetData>
    <row r="1" spans="1:2" ht="15.75" customHeight="1">
      <c r="A1" s="35" t="s">
        <v>0</v>
      </c>
      <c r="B1" s="35"/>
    </row>
    <row r="2" spans="1:2" ht="15" customHeight="1">
      <c r="A2" s="36" t="s">
        <v>137</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row>
    <row r="9" spans="1:2">
      <c r="A9" s="6" t="s">
        <v>8</v>
      </c>
      <c r="B9" s="5">
        <v>3</v>
      </c>
    </row>
    <row r="10" spans="1:2">
      <c r="A10" s="6" t="s">
        <v>9</v>
      </c>
      <c r="B10" s="5"/>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5">
        <v>3</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ht="18.75" customHeight="1">
      <c r="A27" s="6" t="s">
        <v>23</v>
      </c>
      <c r="B27" s="5">
        <v>3</v>
      </c>
    </row>
    <row r="28" spans="1:2">
      <c r="A28" s="6" t="s">
        <v>24</v>
      </c>
      <c r="B28" s="5"/>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v>2</v>
      </c>
    </row>
    <row r="39" spans="1:2">
      <c r="A39" s="6" t="s">
        <v>33</v>
      </c>
      <c r="B39" s="5"/>
    </row>
    <row r="40" spans="1:2">
      <c r="A40" s="6" t="s">
        <v>34</v>
      </c>
      <c r="B40" s="5"/>
    </row>
    <row r="41" spans="1:2">
      <c r="A41" s="6" t="s">
        <v>35</v>
      </c>
      <c r="B41" s="5"/>
    </row>
    <row r="42" spans="1:2" ht="15.6">
      <c r="A42" s="8" t="s">
        <v>36</v>
      </c>
      <c r="B42" s="9">
        <f>SUM(B8:B41)/6</f>
        <v>2.8333333333333335</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row>
    <row r="48" spans="1:2">
      <c r="A48" s="6" t="s">
        <v>42</v>
      </c>
      <c r="B48" s="5">
        <v>1</v>
      </c>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row>
    <row r="61" spans="1:5">
      <c r="A61" s="6" t="s">
        <v>51</v>
      </c>
      <c r="B61" s="5">
        <v>1</v>
      </c>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row>
    <row r="70" spans="1:5">
      <c r="A70" s="6" t="s">
        <v>59</v>
      </c>
      <c r="B70" s="5"/>
    </row>
    <row r="71" spans="1:5">
      <c r="A71" s="6" t="s">
        <v>60</v>
      </c>
      <c r="B71" s="5">
        <v>3</v>
      </c>
    </row>
    <row r="72" spans="1:5">
      <c r="A72" s="6" t="s">
        <v>61</v>
      </c>
      <c r="B72" s="5"/>
    </row>
    <row r="73" spans="1:5">
      <c r="A73" s="6" t="s">
        <v>62</v>
      </c>
      <c r="B73" s="5"/>
    </row>
    <row r="74" spans="1:5" ht="15.6">
      <c r="A74" s="8" t="s">
        <v>63</v>
      </c>
      <c r="B74" s="9">
        <f>SUM(B48:B73)/4</f>
        <v>1.5</v>
      </c>
    </row>
    <row r="75" spans="1:5" ht="11.25" customHeight="1">
      <c r="A75" s="33" t="s">
        <v>64</v>
      </c>
      <c r="B75" s="33"/>
    </row>
    <row r="77" spans="1:5" ht="15.75" customHeight="1">
      <c r="A77" s="34" t="s">
        <v>65</v>
      </c>
      <c r="B77" s="34"/>
    </row>
    <row r="78" spans="1:5" ht="15.6">
      <c r="A78" s="13" t="s">
        <v>66</v>
      </c>
      <c r="B78" s="14">
        <v>4.95</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3.xml><?xml version="1.0" encoding="utf-8"?>
<worksheet xmlns="http://schemas.openxmlformats.org/spreadsheetml/2006/main" xmlns:r="http://schemas.openxmlformats.org/officeDocument/2006/relationships">
  <dimension ref="A1:AMK78"/>
  <sheetViews>
    <sheetView topLeftCell="A28" zoomScale="110" zoomScaleNormal="110" workbookViewId="0">
      <selection activeCell="C43" sqref="C43"/>
    </sheetView>
  </sheetViews>
  <sheetFormatPr defaultRowHeight="14.4"/>
  <cols>
    <col min="1" max="1" width="66.5546875" style="1" customWidth="1"/>
    <col min="2" max="2" width="17.6640625" style="2" customWidth="1"/>
    <col min="3" max="1025" width="9.109375" style="1" customWidth="1"/>
  </cols>
  <sheetData>
    <row r="1" spans="1:2" ht="15.75" customHeight="1">
      <c r="A1" s="35" t="s">
        <v>109</v>
      </c>
      <c r="B1" s="35"/>
    </row>
    <row r="2" spans="1:2" ht="36.75" customHeight="1">
      <c r="A2" s="36" t="s">
        <v>110</v>
      </c>
      <c r="B2" s="36"/>
    </row>
    <row r="3" spans="1:2" ht="27.75" customHeight="1">
      <c r="A3" s="37" t="s">
        <v>1</v>
      </c>
      <c r="B3" s="37"/>
    </row>
    <row r="4" spans="1:2">
      <c r="A4" s="3" t="s">
        <v>2</v>
      </c>
      <c r="B4" s="3" t="s">
        <v>3</v>
      </c>
    </row>
    <row r="5" spans="1:2">
      <c r="A5" s="4" t="s">
        <v>4</v>
      </c>
      <c r="B5" s="5"/>
    </row>
    <row r="6" spans="1:2">
      <c r="A6" s="6" t="s">
        <v>5</v>
      </c>
      <c r="B6" s="5"/>
    </row>
    <row r="7" spans="1:2">
      <c r="A7" s="6" t="s">
        <v>6</v>
      </c>
      <c r="B7" s="5"/>
    </row>
    <row r="8" spans="1:2" ht="21.75" customHeight="1">
      <c r="A8" s="6" t="s">
        <v>7</v>
      </c>
      <c r="B8" s="5">
        <v>2</v>
      </c>
    </row>
    <row r="9" spans="1:2">
      <c r="A9" s="6" t="s">
        <v>8</v>
      </c>
      <c r="B9" s="5"/>
    </row>
    <row r="10" spans="1:2">
      <c r="A10" s="6" t="s">
        <v>9</v>
      </c>
      <c r="B10" s="5"/>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5"/>
    </row>
    <row r="21" spans="1:2">
      <c r="A21" s="6" t="s">
        <v>18</v>
      </c>
      <c r="B21" s="5">
        <v>3</v>
      </c>
    </row>
    <row r="22" spans="1:2">
      <c r="A22" s="6" t="s">
        <v>19</v>
      </c>
      <c r="B22" s="5"/>
    </row>
    <row r="23" spans="1:2">
      <c r="A23" s="6"/>
      <c r="B23" s="5"/>
    </row>
    <row r="24" spans="1:2">
      <c r="A24" s="7" t="s">
        <v>20</v>
      </c>
      <c r="B24" s="5"/>
    </row>
    <row r="25" spans="1:2">
      <c r="A25" s="6" t="s">
        <v>21</v>
      </c>
      <c r="B25" s="5"/>
    </row>
    <row r="26" spans="1:2">
      <c r="A26" s="6" t="s">
        <v>22</v>
      </c>
      <c r="B26" s="5"/>
    </row>
    <row r="27" spans="1:2">
      <c r="A27" s="6" t="s">
        <v>23</v>
      </c>
      <c r="B27" s="5"/>
    </row>
    <row r="28" spans="1:2">
      <c r="A28" s="6" t="s">
        <v>111</v>
      </c>
      <c r="B28" s="5">
        <v>5</v>
      </c>
    </row>
    <row r="29" spans="1:2">
      <c r="A29" s="6"/>
      <c r="B29" s="5"/>
    </row>
    <row r="30" spans="1:2">
      <c r="A30" s="7" t="s">
        <v>25</v>
      </c>
      <c r="B30" s="5"/>
    </row>
    <row r="31" spans="1:2" ht="30.6">
      <c r="A31" s="6" t="s">
        <v>26</v>
      </c>
      <c r="B31" s="5"/>
    </row>
    <row r="32" spans="1:2">
      <c r="A32" s="6" t="s">
        <v>27</v>
      </c>
      <c r="B32" s="5">
        <v>1</v>
      </c>
    </row>
    <row r="33" spans="1:2">
      <c r="A33" s="6" t="s">
        <v>28</v>
      </c>
      <c r="B33" s="5"/>
    </row>
    <row r="34" spans="1:2" ht="8.25" customHeight="1">
      <c r="A34" s="6"/>
      <c r="B34" s="5"/>
    </row>
    <row r="35" spans="1:2" ht="13.5" customHeight="1">
      <c r="A35" s="7" t="s">
        <v>29</v>
      </c>
      <c r="B35" s="5"/>
    </row>
    <row r="36" spans="1:2" ht="20.399999999999999">
      <c r="A36" s="6" t="s">
        <v>30</v>
      </c>
      <c r="B36" s="5"/>
    </row>
    <row r="37" spans="1:2">
      <c r="A37" s="6" t="s">
        <v>31</v>
      </c>
      <c r="B37" s="5"/>
    </row>
    <row r="38" spans="1:2">
      <c r="A38" s="6" t="s">
        <v>32</v>
      </c>
      <c r="B38" s="5"/>
    </row>
    <row r="39" spans="1:2">
      <c r="A39" s="6" t="s">
        <v>33</v>
      </c>
      <c r="B39" s="5">
        <v>2</v>
      </c>
    </row>
    <row r="40" spans="1:2">
      <c r="A40" s="6" t="s">
        <v>34</v>
      </c>
      <c r="B40" s="5"/>
    </row>
    <row r="41" spans="1:2">
      <c r="A41" s="6" t="s">
        <v>35</v>
      </c>
      <c r="B41" s="5"/>
    </row>
    <row r="42" spans="1:2" ht="27.75" customHeight="1">
      <c r="A42" s="8" t="s">
        <v>36</v>
      </c>
      <c r="B42" s="9">
        <f>(B39+B32+B28+B21+B16+B8)/6</f>
        <v>3</v>
      </c>
    </row>
    <row r="43" spans="1:2" ht="40.5" customHeight="1">
      <c r="A43" s="38" t="s">
        <v>112</v>
      </c>
      <c r="B43" s="38"/>
    </row>
    <row r="44" spans="1:2" ht="42" customHeight="1">
      <c r="A44" s="34" t="s">
        <v>38</v>
      </c>
      <c r="B44" s="34"/>
    </row>
    <row r="45" spans="1:2">
      <c r="A45" s="7" t="s">
        <v>39</v>
      </c>
      <c r="B45" s="5"/>
    </row>
    <row r="46" spans="1:2" ht="51">
      <c r="A46" s="6" t="s">
        <v>40</v>
      </c>
      <c r="B46" s="5"/>
    </row>
    <row r="47" spans="1:2">
      <c r="A47" s="6" t="s">
        <v>41</v>
      </c>
      <c r="B47" s="5"/>
    </row>
    <row r="48" spans="1:2">
      <c r="A48" s="6" t="s">
        <v>42</v>
      </c>
      <c r="B48" s="5">
        <v>2</v>
      </c>
    </row>
    <row r="49" spans="1:5">
      <c r="A49" s="6" t="s">
        <v>43</v>
      </c>
      <c r="B49" s="5"/>
    </row>
    <row r="50" spans="1:5">
      <c r="A50" s="6" t="s">
        <v>44</v>
      </c>
      <c r="B50" s="5"/>
    </row>
    <row r="51" spans="1:5">
      <c r="A51" s="6" t="s">
        <v>45</v>
      </c>
      <c r="B51" s="5"/>
    </row>
    <row r="52" spans="1:5">
      <c r="A52" s="6"/>
      <c r="B52" s="5"/>
    </row>
    <row r="53" spans="1:5">
      <c r="A53" s="7" t="s">
        <v>46</v>
      </c>
      <c r="B53" s="5"/>
    </row>
    <row r="54" spans="1:5" ht="48"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2">
      <c r="A65" s="6" t="s">
        <v>55</v>
      </c>
      <c r="B65" s="5"/>
    </row>
    <row r="66" spans="1:2">
      <c r="A66" s="12"/>
      <c r="B66" s="3"/>
    </row>
    <row r="67" spans="1:2">
      <c r="A67" s="7" t="s">
        <v>56</v>
      </c>
      <c r="B67" s="5"/>
    </row>
    <row r="68" spans="1:2" ht="38.25" customHeight="1">
      <c r="A68" s="6" t="s">
        <v>57</v>
      </c>
      <c r="B68" s="5"/>
    </row>
    <row r="69" spans="1:2">
      <c r="A69" s="6" t="s">
        <v>58</v>
      </c>
      <c r="B69" s="5"/>
    </row>
    <row r="70" spans="1:2">
      <c r="A70" s="6" t="s">
        <v>59</v>
      </c>
      <c r="B70" s="5"/>
    </row>
    <row r="71" spans="1:2">
      <c r="A71" s="6" t="s">
        <v>60</v>
      </c>
      <c r="B71" s="5">
        <v>3</v>
      </c>
    </row>
    <row r="72" spans="1:2">
      <c r="A72" s="6" t="s">
        <v>61</v>
      </c>
      <c r="B72" s="5"/>
    </row>
    <row r="73" spans="1:2">
      <c r="A73" s="6" t="s">
        <v>62</v>
      </c>
      <c r="B73" s="5"/>
    </row>
    <row r="74" spans="1:2" ht="23.25" customHeight="1">
      <c r="A74" s="8" t="s">
        <v>63</v>
      </c>
      <c r="B74" s="9">
        <f>SUM(B46:B73)/4</f>
        <v>1.5</v>
      </c>
    </row>
    <row r="75" spans="1:2" ht="28.5" customHeight="1">
      <c r="A75" s="33" t="s">
        <v>64</v>
      </c>
      <c r="B75" s="33"/>
    </row>
    <row r="76" spans="1:2" ht="11.25" customHeight="1"/>
    <row r="77" spans="1:2" ht="33" customHeight="1">
      <c r="A77" s="34" t="s">
        <v>65</v>
      </c>
      <c r="B77" s="34"/>
    </row>
    <row r="78" spans="1:2" ht="29.25" customHeight="1">
      <c r="A78" s="13" t="s">
        <v>66</v>
      </c>
      <c r="B78" s="14">
        <f>B42*B74</f>
        <v>4.5</v>
      </c>
    </row>
  </sheetData>
  <mergeCells count="7">
    <mergeCell ref="A75:B75"/>
    <mergeCell ref="A77:B77"/>
    <mergeCell ref="A1:B1"/>
    <mergeCell ref="A2:B2"/>
    <mergeCell ref="A3:B3"/>
    <mergeCell ref="A43:B43"/>
    <mergeCell ref="A44:B44"/>
  </mergeCells>
  <printOptions horizontalCentered="1"/>
  <pageMargins left="0.70833333333333304" right="0.70833333333333304" top="0.74791666666666701" bottom="0.74791666666666701" header="0.51180555555555496" footer="0.51180555555555496"/>
  <pageSetup paperSize="9" firstPageNumber="0" orientation="portrait" horizontalDpi="300" verticalDpi="300"/>
  <rowBreaks count="1" manualBreakCount="1">
    <brk id="43" max="16383" man="1"/>
  </rowBreaks>
</worksheet>
</file>

<file path=xl/worksheets/sheet4.xml><?xml version="1.0" encoding="utf-8"?>
<worksheet xmlns="http://schemas.openxmlformats.org/spreadsheetml/2006/main" xmlns:r="http://schemas.openxmlformats.org/officeDocument/2006/relationships">
  <dimension ref="A1:AMK78"/>
  <sheetViews>
    <sheetView topLeftCell="A55" workbookViewId="0">
      <selection activeCell="B79" sqref="B79"/>
    </sheetView>
  </sheetViews>
  <sheetFormatPr defaultRowHeight="14.4"/>
  <cols>
    <col min="1" max="1" width="66.5546875" style="1" customWidth="1"/>
    <col min="2" max="2" width="17.6640625" style="2" customWidth="1"/>
    <col min="3" max="1025" width="9.109375" style="1" customWidth="1"/>
  </cols>
  <sheetData>
    <row r="1" spans="1:2" ht="15.75" customHeight="1">
      <c r="A1" s="35" t="s">
        <v>109</v>
      </c>
      <c r="B1" s="35"/>
    </row>
    <row r="2" spans="1:2" ht="15" customHeight="1">
      <c r="A2" s="36" t="s">
        <v>113</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ht="14.25" customHeight="1">
      <c r="A8" s="6" t="s">
        <v>7</v>
      </c>
      <c r="B8" s="5">
        <v>2</v>
      </c>
    </row>
    <row r="9" spans="1:2">
      <c r="A9" s="6" t="s">
        <v>8</v>
      </c>
      <c r="B9" s="5"/>
    </row>
    <row r="10" spans="1:2">
      <c r="A10" s="6" t="s">
        <v>9</v>
      </c>
      <c r="B10" s="5"/>
    </row>
    <row r="11" spans="1:2">
      <c r="A11" s="6" t="s">
        <v>10</v>
      </c>
      <c r="B11" s="5"/>
    </row>
    <row r="12" spans="1:2">
      <c r="A12" s="6"/>
      <c r="B12" s="5"/>
    </row>
    <row r="13" spans="1:2">
      <c r="A13" s="4" t="s">
        <v>11</v>
      </c>
      <c r="B13" s="5"/>
    </row>
    <row r="14" spans="1:2">
      <c r="A14" s="6" t="s">
        <v>12</v>
      </c>
      <c r="B14" s="5"/>
    </row>
    <row r="15" spans="1:2">
      <c r="A15" s="6" t="s">
        <v>13</v>
      </c>
      <c r="B15" s="5">
        <v>2</v>
      </c>
    </row>
    <row r="16" spans="1:2">
      <c r="A16" s="6" t="s">
        <v>14</v>
      </c>
      <c r="B16" s="5"/>
    </row>
    <row r="17" spans="1:2">
      <c r="A17" s="6"/>
      <c r="B17" s="5"/>
    </row>
    <row r="18" spans="1:2">
      <c r="A18" s="7" t="s">
        <v>15</v>
      </c>
      <c r="B18" s="5"/>
    </row>
    <row r="19" spans="1:2" ht="20.399999999999999">
      <c r="A19" s="6" t="s">
        <v>16</v>
      </c>
      <c r="B19" s="5"/>
    </row>
    <row r="20" spans="1:2">
      <c r="A20" s="6" t="s">
        <v>17</v>
      </c>
      <c r="B20" s="5">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c r="A27" s="6" t="s">
        <v>23</v>
      </c>
      <c r="B27" s="5"/>
    </row>
    <row r="28" spans="1:2">
      <c r="A28" s="6" t="s">
        <v>114</v>
      </c>
      <c r="B28" s="5">
        <v>3</v>
      </c>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v>2</v>
      </c>
    </row>
    <row r="41" spans="1:2">
      <c r="A41" s="6" t="s">
        <v>35</v>
      </c>
      <c r="B41" s="5"/>
    </row>
    <row r="42" spans="1:2" ht="15.6">
      <c r="A42" s="8" t="s">
        <v>36</v>
      </c>
      <c r="B42" s="9">
        <f>SUM(B5:B41)/6</f>
        <v>1.8333333333333333</v>
      </c>
    </row>
    <row r="43" spans="1:2" ht="40.5" customHeight="1">
      <c r="A43" s="38" t="s">
        <v>37</v>
      </c>
      <c r="B43" s="38"/>
    </row>
    <row r="44" spans="1:2" ht="42" customHeight="1">
      <c r="A44" s="34" t="s">
        <v>38</v>
      </c>
      <c r="B44" s="34"/>
    </row>
    <row r="45" spans="1:2">
      <c r="A45" s="7" t="s">
        <v>39</v>
      </c>
      <c r="B45" s="5"/>
    </row>
    <row r="46" spans="1:2" ht="51">
      <c r="A46" s="6" t="s">
        <v>40</v>
      </c>
      <c r="B46" s="5"/>
    </row>
    <row r="47" spans="1:2">
      <c r="A47" s="6" t="s">
        <v>41</v>
      </c>
      <c r="B47" s="5"/>
    </row>
    <row r="48" spans="1:2">
      <c r="A48" s="6" t="s">
        <v>42</v>
      </c>
      <c r="B48" s="5">
        <v>2</v>
      </c>
    </row>
    <row r="49" spans="1:5">
      <c r="A49" s="6" t="s">
        <v>43</v>
      </c>
      <c r="B49" s="5"/>
    </row>
    <row r="50" spans="1:5">
      <c r="A50" s="6" t="s">
        <v>44</v>
      </c>
      <c r="B50" s="5"/>
    </row>
    <row r="51" spans="1:5">
      <c r="A51" s="6" t="s">
        <v>45</v>
      </c>
      <c r="B51" s="5"/>
    </row>
    <row r="52" spans="1:5">
      <c r="A52" s="6"/>
      <c r="B52" s="5"/>
    </row>
    <row r="53" spans="1:5">
      <c r="A53" s="7" t="s">
        <v>46</v>
      </c>
      <c r="B53" s="5"/>
    </row>
    <row r="54" spans="1:5" ht="46.5"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2">
      <c r="A65" s="6" t="s">
        <v>55</v>
      </c>
      <c r="B65" s="5"/>
    </row>
    <row r="66" spans="1:2">
      <c r="A66" s="12"/>
      <c r="B66" s="3"/>
    </row>
    <row r="67" spans="1:2">
      <c r="A67" s="7" t="s">
        <v>56</v>
      </c>
      <c r="B67" s="5"/>
    </row>
    <row r="68" spans="1:2" ht="20.399999999999999">
      <c r="A68" s="6" t="s">
        <v>57</v>
      </c>
      <c r="B68" s="5"/>
    </row>
    <row r="69" spans="1:2">
      <c r="A69" s="6" t="s">
        <v>58</v>
      </c>
      <c r="B69" s="5"/>
    </row>
    <row r="70" spans="1:2">
      <c r="A70" s="6" t="s">
        <v>59</v>
      </c>
      <c r="B70" s="5"/>
    </row>
    <row r="71" spans="1:2">
      <c r="A71" s="6" t="s">
        <v>60</v>
      </c>
      <c r="B71" s="5">
        <v>3</v>
      </c>
    </row>
    <row r="72" spans="1:2">
      <c r="A72" s="6" t="s">
        <v>61</v>
      </c>
      <c r="B72" s="5"/>
    </row>
    <row r="73" spans="1:2">
      <c r="A73" s="6" t="s">
        <v>62</v>
      </c>
      <c r="B73" s="5"/>
    </row>
    <row r="74" spans="1:2" ht="15.6">
      <c r="A74" s="8" t="s">
        <v>63</v>
      </c>
      <c r="B74" s="9">
        <f>SUM(B47:B73)/4</f>
        <v>1.5</v>
      </c>
    </row>
    <row r="75" spans="1:2" ht="11.25" customHeight="1">
      <c r="A75" s="33" t="s">
        <v>64</v>
      </c>
      <c r="B75" s="33"/>
    </row>
    <row r="77" spans="1:2" ht="15" customHeight="1">
      <c r="A77" s="34" t="s">
        <v>65</v>
      </c>
      <c r="B77" s="34"/>
    </row>
    <row r="78" spans="1:2" ht="15.6">
      <c r="A78" s="13" t="s">
        <v>66</v>
      </c>
      <c r="B78" s="14">
        <f>B74*B42</f>
        <v>2.75</v>
      </c>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5.xml><?xml version="1.0" encoding="utf-8"?>
<worksheet xmlns="http://schemas.openxmlformats.org/spreadsheetml/2006/main" xmlns:r="http://schemas.openxmlformats.org/officeDocument/2006/relationships">
  <dimension ref="A1:AMK78"/>
  <sheetViews>
    <sheetView topLeftCell="A55" workbookViewId="0">
      <selection activeCell="C42" sqref="C42"/>
    </sheetView>
  </sheetViews>
  <sheetFormatPr defaultRowHeight="14.4"/>
  <cols>
    <col min="1" max="1" width="66.5546875" style="1" customWidth="1"/>
    <col min="2" max="2" width="17.6640625" style="2" customWidth="1"/>
    <col min="3" max="1025" width="9.109375" style="1" customWidth="1"/>
  </cols>
  <sheetData>
    <row r="1" spans="1:2" ht="15.75" customHeight="1">
      <c r="A1" s="35" t="s">
        <v>115</v>
      </c>
      <c r="B1" s="35"/>
    </row>
    <row r="2" spans="1:2" ht="15" customHeight="1">
      <c r="A2" s="36" t="s">
        <v>116</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v>3</v>
      </c>
    </row>
    <row r="9" spans="1:2">
      <c r="A9" s="6" t="s">
        <v>8</v>
      </c>
      <c r="B9" s="5"/>
    </row>
    <row r="10" spans="1:2">
      <c r="A10" s="6" t="s">
        <v>9</v>
      </c>
      <c r="B10" s="5"/>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5">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c r="A27" s="6" t="s">
        <v>23</v>
      </c>
      <c r="B27" s="5"/>
    </row>
    <row r="28" spans="1:2">
      <c r="A28" s="6" t="s">
        <v>117</v>
      </c>
      <c r="B28" s="5">
        <v>5</v>
      </c>
    </row>
    <row r="29" spans="1:2">
      <c r="A29" s="6"/>
      <c r="B29" s="5"/>
    </row>
    <row r="30" spans="1:2">
      <c r="A30" s="7" t="s">
        <v>25</v>
      </c>
      <c r="B30" s="5"/>
    </row>
    <row r="31" spans="1:2" ht="30.6">
      <c r="A31" s="6" t="s">
        <v>26</v>
      </c>
      <c r="B31" s="5"/>
    </row>
    <row r="32" spans="1:2">
      <c r="A32" s="6" t="s">
        <v>27</v>
      </c>
      <c r="B32" s="5"/>
    </row>
    <row r="33" spans="1:2">
      <c r="A33" s="6" t="s">
        <v>28</v>
      </c>
      <c r="B33" s="5">
        <v>5</v>
      </c>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v>3</v>
      </c>
    </row>
    <row r="40" spans="1:2">
      <c r="A40" s="6" t="s">
        <v>34</v>
      </c>
      <c r="B40" s="5"/>
    </row>
    <row r="41" spans="1:2">
      <c r="A41" s="6" t="s">
        <v>35</v>
      </c>
      <c r="B41" s="5"/>
    </row>
    <row r="42" spans="1:2" ht="15.6">
      <c r="A42" s="8" t="s">
        <v>36</v>
      </c>
      <c r="B42" s="9">
        <f>SUM(B8:B41)/6</f>
        <v>3.6666666666666665</v>
      </c>
    </row>
    <row r="43" spans="1:2" ht="40.5" customHeight="1">
      <c r="A43" s="38" t="s">
        <v>37</v>
      </c>
      <c r="B43" s="38"/>
    </row>
    <row r="44" spans="1:2" ht="42" customHeight="1">
      <c r="A44" s="34" t="s">
        <v>38</v>
      </c>
      <c r="B44" s="34"/>
    </row>
    <row r="45" spans="1:2">
      <c r="A45" s="7" t="s">
        <v>39</v>
      </c>
      <c r="B45" s="5"/>
    </row>
    <row r="46" spans="1:2" ht="51">
      <c r="A46" s="6" t="s">
        <v>40</v>
      </c>
      <c r="B46" s="5"/>
    </row>
    <row r="47" spans="1:2">
      <c r="A47" s="6" t="s">
        <v>41</v>
      </c>
      <c r="B47" s="5"/>
    </row>
    <row r="48" spans="1:2">
      <c r="A48" s="6" t="s">
        <v>42</v>
      </c>
      <c r="B48" s="5"/>
    </row>
    <row r="49" spans="1:5">
      <c r="A49" s="6" t="s">
        <v>43</v>
      </c>
      <c r="B49" s="5">
        <v>3</v>
      </c>
    </row>
    <row r="50" spans="1:5">
      <c r="A50" s="6" t="s">
        <v>44</v>
      </c>
      <c r="B50" s="5"/>
    </row>
    <row r="51" spans="1:5">
      <c r="A51" s="6" t="s">
        <v>45</v>
      </c>
      <c r="B51" s="5"/>
    </row>
    <row r="52" spans="1:5">
      <c r="A52" s="6"/>
      <c r="B52" s="5"/>
    </row>
    <row r="53" spans="1:5">
      <c r="A53" s="7" t="s">
        <v>46</v>
      </c>
      <c r="B53" s="5"/>
    </row>
    <row r="54" spans="1:5" ht="47.25"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2">
      <c r="A65" s="6" t="s">
        <v>55</v>
      </c>
      <c r="B65" s="5"/>
    </row>
    <row r="66" spans="1:2">
      <c r="A66" s="12"/>
      <c r="B66" s="3"/>
    </row>
    <row r="67" spans="1:2">
      <c r="A67" s="7" t="s">
        <v>56</v>
      </c>
      <c r="B67" s="5"/>
    </row>
    <row r="68" spans="1:2" ht="27.75" customHeight="1">
      <c r="A68" s="6" t="s">
        <v>57</v>
      </c>
      <c r="B68" s="5"/>
    </row>
    <row r="69" spans="1:2">
      <c r="A69" s="6" t="s">
        <v>58</v>
      </c>
      <c r="B69" s="5"/>
    </row>
    <row r="70" spans="1:2">
      <c r="A70" s="6" t="s">
        <v>59</v>
      </c>
      <c r="B70" s="5"/>
    </row>
    <row r="71" spans="1:2">
      <c r="A71" s="6" t="s">
        <v>60</v>
      </c>
      <c r="B71" s="5">
        <v>3</v>
      </c>
    </row>
    <row r="72" spans="1:2">
      <c r="A72" s="6" t="s">
        <v>61</v>
      </c>
      <c r="B72" s="5"/>
    </row>
    <row r="73" spans="1:2">
      <c r="A73" s="6" t="s">
        <v>62</v>
      </c>
      <c r="B73" s="5"/>
    </row>
    <row r="74" spans="1:2" ht="15.6">
      <c r="A74" s="8" t="s">
        <v>63</v>
      </c>
      <c r="B74" s="9">
        <f>SUM(B47:B73)/4</f>
        <v>1.75</v>
      </c>
    </row>
    <row r="75" spans="1:2" ht="11.25" customHeight="1">
      <c r="A75" s="33" t="s">
        <v>64</v>
      </c>
      <c r="B75" s="33"/>
    </row>
    <row r="77" spans="1:2" ht="15" customHeight="1">
      <c r="A77" s="34" t="s">
        <v>65</v>
      </c>
      <c r="B77" s="34"/>
    </row>
    <row r="78" spans="1:2" ht="15.6">
      <c r="A78" s="13" t="s">
        <v>66</v>
      </c>
      <c r="B78" s="14">
        <f>B74*B42</f>
        <v>6.4166666666666661</v>
      </c>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0" firstPageNumber="0" orientation="portrait" horizontalDpi="300" verticalDpi="300"/>
  <rowBreaks count="1" manualBreakCount="1">
    <brk id="43" max="16383" man="1"/>
  </rowBreaks>
</worksheet>
</file>

<file path=xl/worksheets/sheet6.xml><?xml version="1.0" encoding="utf-8"?>
<worksheet xmlns="http://schemas.openxmlformats.org/spreadsheetml/2006/main" xmlns:r="http://schemas.openxmlformats.org/officeDocument/2006/relationships">
  <dimension ref="A1:AMK78"/>
  <sheetViews>
    <sheetView topLeftCell="A46" workbookViewId="0">
      <selection activeCell="B52" sqref="B52"/>
    </sheetView>
  </sheetViews>
  <sheetFormatPr defaultRowHeight="14.4"/>
  <cols>
    <col min="1" max="1" width="66.5546875" style="1" customWidth="1"/>
    <col min="2" max="2" width="17.6640625" style="2" customWidth="1"/>
    <col min="3" max="1025" width="9.109375" style="1" customWidth="1"/>
  </cols>
  <sheetData>
    <row r="1" spans="1:2" ht="15.75" customHeight="1">
      <c r="A1" s="35" t="s">
        <v>118</v>
      </c>
      <c r="B1" s="35"/>
    </row>
    <row r="2" spans="1:2" ht="33" customHeight="1">
      <c r="A2" s="39" t="s">
        <v>119</v>
      </c>
      <c r="B2" s="39"/>
    </row>
    <row r="3" spans="1:2" ht="15.75" customHeight="1">
      <c r="A3" s="37" t="s">
        <v>1</v>
      </c>
      <c r="B3" s="37"/>
    </row>
    <row r="4" spans="1:2">
      <c r="A4" s="3" t="s">
        <v>2</v>
      </c>
      <c r="B4" s="3" t="s">
        <v>3</v>
      </c>
    </row>
    <row r="5" spans="1:2">
      <c r="A5" s="4" t="s">
        <v>4</v>
      </c>
      <c r="B5" s="5"/>
    </row>
    <row r="6" spans="1:2">
      <c r="A6" s="6" t="s">
        <v>5</v>
      </c>
      <c r="B6" s="5"/>
    </row>
    <row r="7" spans="1:2">
      <c r="A7" s="6" t="s">
        <v>6</v>
      </c>
      <c r="B7" s="5">
        <v>2</v>
      </c>
    </row>
    <row r="8" spans="1:2" ht="16.5" customHeight="1">
      <c r="A8" s="6" t="s">
        <v>7</v>
      </c>
      <c r="B8" s="5"/>
    </row>
    <row r="9" spans="1:2">
      <c r="A9" s="6" t="s">
        <v>8</v>
      </c>
      <c r="B9" s="5"/>
    </row>
    <row r="10" spans="1:2">
      <c r="A10" s="6" t="s">
        <v>9</v>
      </c>
      <c r="B10" s="5"/>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5">
        <v>3</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c r="A27" s="6" t="s">
        <v>23</v>
      </c>
      <c r="B27" s="5"/>
    </row>
    <row r="28" spans="1:2">
      <c r="A28" s="6" t="s">
        <v>117</v>
      </c>
      <c r="B28" s="5">
        <v>5</v>
      </c>
    </row>
    <row r="29" spans="1:2">
      <c r="A29" s="6"/>
      <c r="B29" s="5"/>
    </row>
    <row r="30" spans="1:2">
      <c r="A30" s="7" t="s">
        <v>25</v>
      </c>
      <c r="B30" s="5"/>
    </row>
    <row r="31" spans="1:2" ht="30.6">
      <c r="A31" s="6" t="s">
        <v>26</v>
      </c>
      <c r="B31" s="5"/>
    </row>
    <row r="32" spans="1:2">
      <c r="A32" s="6" t="s">
        <v>27</v>
      </c>
      <c r="B32" s="5">
        <v>5</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v>3</v>
      </c>
    </row>
    <row r="39" spans="1:2">
      <c r="A39" s="6" t="s">
        <v>33</v>
      </c>
      <c r="B39" s="5"/>
    </row>
    <row r="40" spans="1:2">
      <c r="A40" s="6" t="s">
        <v>34</v>
      </c>
      <c r="B40" s="5"/>
    </row>
    <row r="41" spans="1:2">
      <c r="A41" s="6" t="s">
        <v>35</v>
      </c>
      <c r="B41" s="5"/>
    </row>
    <row r="42" spans="1:2" ht="15.6">
      <c r="A42" s="8" t="s">
        <v>36</v>
      </c>
      <c r="B42" s="9">
        <f>SUM(B7:B41)/6</f>
        <v>3.8333333333333335</v>
      </c>
    </row>
    <row r="43" spans="1:2" ht="40.5" customHeight="1">
      <c r="A43" s="38" t="s">
        <v>37</v>
      </c>
      <c r="B43" s="38"/>
    </row>
    <row r="44" spans="1:2" ht="42" customHeight="1">
      <c r="A44" s="34" t="s">
        <v>38</v>
      </c>
      <c r="B44" s="34"/>
    </row>
    <row r="45" spans="1:2">
      <c r="A45" s="7" t="s">
        <v>39</v>
      </c>
      <c r="B45" s="5"/>
    </row>
    <row r="46" spans="1:2" ht="51">
      <c r="A46" s="6" t="s">
        <v>40</v>
      </c>
      <c r="B46" s="5"/>
    </row>
    <row r="47" spans="1:2">
      <c r="A47" s="6" t="s">
        <v>41</v>
      </c>
      <c r="B47" s="5">
        <v>2</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2">
      <c r="A65" s="6" t="s">
        <v>55</v>
      </c>
      <c r="B65" s="5"/>
    </row>
    <row r="66" spans="1:2">
      <c r="A66" s="12"/>
      <c r="B66" s="3"/>
    </row>
    <row r="67" spans="1:2">
      <c r="A67" s="7" t="s">
        <v>56</v>
      </c>
      <c r="B67" s="5"/>
    </row>
    <row r="68" spans="1:2" ht="20.399999999999999">
      <c r="A68" s="6" t="s">
        <v>57</v>
      </c>
      <c r="B68" s="5"/>
    </row>
    <row r="69" spans="1:2">
      <c r="A69" s="6" t="s">
        <v>58</v>
      </c>
      <c r="B69" s="5"/>
    </row>
    <row r="70" spans="1:2">
      <c r="A70" s="6" t="s">
        <v>59</v>
      </c>
      <c r="B70" s="5"/>
    </row>
    <row r="71" spans="1:2">
      <c r="A71" s="6" t="s">
        <v>60</v>
      </c>
      <c r="B71" s="5">
        <v>3</v>
      </c>
    </row>
    <row r="72" spans="1:2">
      <c r="A72" s="6" t="s">
        <v>61</v>
      </c>
      <c r="B72" s="5"/>
    </row>
    <row r="73" spans="1:2">
      <c r="A73" s="6" t="s">
        <v>62</v>
      </c>
      <c r="B73" s="5"/>
    </row>
    <row r="74" spans="1:2" ht="15.6">
      <c r="A74" s="8" t="s">
        <v>63</v>
      </c>
      <c r="B74" s="9">
        <f>SUM(B47:B73)/4</f>
        <v>1.5</v>
      </c>
    </row>
    <row r="75" spans="1:2" ht="11.25" customHeight="1">
      <c r="A75" s="33" t="s">
        <v>64</v>
      </c>
      <c r="B75" s="33"/>
    </row>
    <row r="77" spans="1:2" ht="15.75" customHeight="1">
      <c r="A77" s="34" t="s">
        <v>65</v>
      </c>
      <c r="B77" s="34"/>
    </row>
    <row r="78" spans="1:2" ht="15.6">
      <c r="A78" s="13" t="s">
        <v>66</v>
      </c>
      <c r="B78" s="14">
        <f>B74*B42</f>
        <v>5.75</v>
      </c>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0" firstPageNumber="0" orientation="portrait" horizontalDpi="300" verticalDpi="300"/>
  <rowBreaks count="1" manualBreakCount="1">
    <brk id="43" max="16383" man="1"/>
  </rowBreaks>
</worksheet>
</file>

<file path=xl/worksheets/sheet7.xml><?xml version="1.0" encoding="utf-8"?>
<worksheet xmlns="http://schemas.openxmlformats.org/spreadsheetml/2006/main" xmlns:r="http://schemas.openxmlformats.org/officeDocument/2006/relationships">
  <dimension ref="A1:AMK78"/>
  <sheetViews>
    <sheetView topLeftCell="A46" zoomScale="95" zoomScaleNormal="95" workbookViewId="0">
      <selection activeCell="B67" sqref="B67"/>
    </sheetView>
  </sheetViews>
  <sheetFormatPr defaultRowHeight="14.4"/>
  <cols>
    <col min="1" max="1" width="66.5546875" style="1" customWidth="1"/>
    <col min="2" max="2" width="17.6640625" style="2" customWidth="1"/>
    <col min="3" max="1025" width="9.109375" style="1" customWidth="1"/>
  </cols>
  <sheetData>
    <row r="1" spans="1:2" ht="15.75" customHeight="1">
      <c r="A1" s="35" t="s">
        <v>118</v>
      </c>
      <c r="B1" s="35"/>
    </row>
    <row r="2" spans="1:2" ht="33" customHeight="1">
      <c r="A2" s="39" t="s">
        <v>120</v>
      </c>
      <c r="B2" s="39"/>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ht="16.5" customHeight="1">
      <c r="A8" s="6" t="s">
        <v>7</v>
      </c>
      <c r="B8" s="5"/>
    </row>
    <row r="9" spans="1:2">
      <c r="A9" s="6" t="s">
        <v>8</v>
      </c>
      <c r="B9" s="5"/>
    </row>
    <row r="10" spans="1:2">
      <c r="A10" s="6" t="s">
        <v>9</v>
      </c>
      <c r="B10" s="5">
        <v>4</v>
      </c>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5">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c r="A27" s="6" t="s">
        <v>23</v>
      </c>
      <c r="B27" s="5"/>
    </row>
    <row r="28" spans="1:2">
      <c r="A28" s="6" t="s">
        <v>117</v>
      </c>
      <c r="B28" s="5">
        <v>5</v>
      </c>
    </row>
    <row r="29" spans="1:2">
      <c r="A29" s="6"/>
      <c r="B29" s="5"/>
    </row>
    <row r="30" spans="1:2">
      <c r="A30" s="7" t="s">
        <v>25</v>
      </c>
      <c r="B30" s="5"/>
    </row>
    <row r="31" spans="1:2" ht="30.6">
      <c r="A31" s="6" t="s">
        <v>26</v>
      </c>
      <c r="B31" s="5"/>
    </row>
    <row r="32" spans="1:2">
      <c r="A32" s="6" t="s">
        <v>27</v>
      </c>
      <c r="B32" s="5">
        <v>5</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row>
    <row r="41" spans="1:2">
      <c r="A41" s="6" t="s">
        <v>35</v>
      </c>
      <c r="B41" s="5">
        <v>4</v>
      </c>
    </row>
    <row r="42" spans="1:2" ht="15.6">
      <c r="A42" s="8" t="s">
        <v>36</v>
      </c>
      <c r="B42" s="9">
        <f>SUM(B7:B41)/6</f>
        <v>4</v>
      </c>
    </row>
    <row r="43" spans="1:2" ht="40.5" customHeight="1">
      <c r="A43" s="38" t="s">
        <v>37</v>
      </c>
      <c r="B43" s="38"/>
    </row>
    <row r="44" spans="1:2" ht="42" customHeight="1">
      <c r="A44" s="34" t="s">
        <v>38</v>
      </c>
      <c r="B44" s="34"/>
    </row>
    <row r="45" spans="1:2">
      <c r="A45" s="7" t="s">
        <v>39</v>
      </c>
      <c r="B45" s="5"/>
    </row>
    <row r="46" spans="1:2" ht="51">
      <c r="A46" s="6" t="s">
        <v>40</v>
      </c>
      <c r="B46" s="5"/>
    </row>
    <row r="47" spans="1:2">
      <c r="A47" s="6" t="s">
        <v>41</v>
      </c>
      <c r="B47" s="5">
        <v>2</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row>
    <row r="61" spans="1:5">
      <c r="A61" s="6" t="s">
        <v>51</v>
      </c>
      <c r="B61" s="5">
        <v>0</v>
      </c>
    </row>
    <row r="62" spans="1:5">
      <c r="A62" s="6" t="s">
        <v>52</v>
      </c>
      <c r="B62" s="5"/>
    </row>
    <row r="63" spans="1:5">
      <c r="A63" s="6" t="s">
        <v>53</v>
      </c>
      <c r="B63" s="5"/>
    </row>
    <row r="64" spans="1:5">
      <c r="A64" s="6" t="s">
        <v>54</v>
      </c>
      <c r="B64" s="5"/>
    </row>
    <row r="65" spans="1:2">
      <c r="A65" s="6" t="s">
        <v>55</v>
      </c>
      <c r="B65" s="5"/>
    </row>
    <row r="66" spans="1:2">
      <c r="A66" s="12"/>
      <c r="B66" s="3"/>
    </row>
    <row r="67" spans="1:2">
      <c r="A67" s="7" t="s">
        <v>56</v>
      </c>
      <c r="B67" s="5"/>
    </row>
    <row r="68" spans="1:2" ht="20.399999999999999">
      <c r="A68" s="6" t="s">
        <v>57</v>
      </c>
      <c r="B68" s="5"/>
    </row>
    <row r="69" spans="1:2">
      <c r="A69" s="6" t="s">
        <v>58</v>
      </c>
      <c r="B69" s="5"/>
    </row>
    <row r="70" spans="1:2">
      <c r="A70" s="6" t="s">
        <v>59</v>
      </c>
      <c r="B70" s="5"/>
    </row>
    <row r="71" spans="1:2">
      <c r="A71" s="6" t="s">
        <v>60</v>
      </c>
      <c r="B71" s="5">
        <v>3</v>
      </c>
    </row>
    <row r="72" spans="1:2">
      <c r="A72" s="6" t="s">
        <v>61</v>
      </c>
      <c r="B72" s="5"/>
    </row>
    <row r="73" spans="1:2">
      <c r="A73" s="6" t="s">
        <v>62</v>
      </c>
      <c r="B73" s="5"/>
    </row>
    <row r="74" spans="1:2" ht="15.6">
      <c r="A74" s="8" t="s">
        <v>63</v>
      </c>
      <c r="B74" s="9">
        <f>SUM(B47:B73)/4</f>
        <v>1.5</v>
      </c>
    </row>
    <row r="75" spans="1:2" ht="11.25" customHeight="1">
      <c r="A75" s="33" t="s">
        <v>64</v>
      </c>
      <c r="B75" s="33"/>
    </row>
    <row r="77" spans="1:2" ht="15.75" customHeight="1">
      <c r="A77" s="34" t="s">
        <v>65</v>
      </c>
      <c r="B77" s="34"/>
    </row>
    <row r="78" spans="1:2" ht="15.6">
      <c r="A78" s="13" t="s">
        <v>66</v>
      </c>
      <c r="B78" s="14">
        <f>B74*B42</f>
        <v>6</v>
      </c>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0" firstPageNumber="0" orientation="portrait" horizontalDpi="300" verticalDpi="300"/>
  <rowBreaks count="1" manualBreakCount="1">
    <brk id="43" max="16383" man="1"/>
  </rowBreaks>
</worksheet>
</file>

<file path=xl/worksheets/sheet8.xml><?xml version="1.0" encoding="utf-8"?>
<worksheet xmlns="http://schemas.openxmlformats.org/spreadsheetml/2006/main" xmlns:r="http://schemas.openxmlformats.org/officeDocument/2006/relationships">
  <dimension ref="A1:AMK78"/>
  <sheetViews>
    <sheetView topLeftCell="A55" workbookViewId="0">
      <selection activeCell="B51" sqref="B51"/>
    </sheetView>
  </sheetViews>
  <sheetFormatPr defaultRowHeight="14.4"/>
  <cols>
    <col min="1" max="1" width="66.5546875" style="1" customWidth="1"/>
    <col min="2" max="2" width="17.6640625" style="2" customWidth="1"/>
    <col min="3" max="1025" width="9.109375" style="1" customWidth="1"/>
  </cols>
  <sheetData>
    <row r="1" spans="1:2" ht="15.75" customHeight="1">
      <c r="A1" s="35" t="s">
        <v>121</v>
      </c>
      <c r="B1" s="35"/>
    </row>
    <row r="2" spans="1:2" ht="15" customHeight="1">
      <c r="A2" s="36" t="s">
        <v>80</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row>
    <row r="9" spans="1:2">
      <c r="A9" s="6" t="s">
        <v>8</v>
      </c>
      <c r="B9" s="5">
        <v>3</v>
      </c>
    </row>
    <row r="10" spans="1:2">
      <c r="A10" s="6" t="s">
        <v>9</v>
      </c>
      <c r="B10" s="5"/>
    </row>
    <row r="11" spans="1:2">
      <c r="A11" s="6" t="s">
        <v>10</v>
      </c>
      <c r="B11" s="5"/>
    </row>
    <row r="12" spans="1:2">
      <c r="A12" s="6"/>
      <c r="B12" s="5"/>
    </row>
    <row r="13" spans="1:2">
      <c r="A13" s="4" t="s">
        <v>11</v>
      </c>
      <c r="B13" s="5"/>
    </row>
    <row r="14" spans="1:2">
      <c r="A14" s="6" t="s">
        <v>12</v>
      </c>
      <c r="B14" s="5">
        <v>5</v>
      </c>
    </row>
    <row r="15" spans="1:2">
      <c r="A15" s="6" t="s">
        <v>13</v>
      </c>
      <c r="B15" s="5"/>
    </row>
    <row r="16" spans="1:2">
      <c r="A16" s="6" t="s">
        <v>14</v>
      </c>
      <c r="B16" s="5"/>
    </row>
    <row r="17" spans="1:2">
      <c r="A17" s="6"/>
      <c r="B17" s="5"/>
    </row>
    <row r="18" spans="1:2">
      <c r="A18" s="7" t="s">
        <v>15</v>
      </c>
      <c r="B18" s="5"/>
    </row>
    <row r="19" spans="1:2" ht="20.399999999999999">
      <c r="A19" s="6" t="s">
        <v>16</v>
      </c>
      <c r="B19" s="5"/>
    </row>
    <row r="20" spans="1:2">
      <c r="A20" s="6" t="s">
        <v>17</v>
      </c>
      <c r="B20" s="5">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c r="A27" s="6" t="s">
        <v>23</v>
      </c>
      <c r="B27" s="5"/>
    </row>
    <row r="28" spans="1:2">
      <c r="A28" s="6" t="s">
        <v>117</v>
      </c>
      <c r="B28" s="5">
        <v>5</v>
      </c>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v>4</v>
      </c>
    </row>
    <row r="39" spans="1:2">
      <c r="A39" s="6" t="s">
        <v>33</v>
      </c>
      <c r="B39" s="5"/>
    </row>
    <row r="40" spans="1:2">
      <c r="A40" s="6" t="s">
        <v>34</v>
      </c>
      <c r="B40" s="5"/>
    </row>
    <row r="41" spans="1:2">
      <c r="A41" s="6" t="s">
        <v>35</v>
      </c>
      <c r="B41" s="5"/>
    </row>
    <row r="42" spans="1:2" ht="15.6">
      <c r="A42" s="8" t="s">
        <v>36</v>
      </c>
      <c r="B42" s="9">
        <f>SUM(B8:B41)/6</f>
        <v>3.1666666666666665</v>
      </c>
    </row>
    <row r="43" spans="1:2" ht="11.25" customHeight="1">
      <c r="A43" s="38" t="s">
        <v>37</v>
      </c>
      <c r="B43" s="38"/>
    </row>
    <row r="44" spans="1:2" ht="15.75" customHeight="1">
      <c r="A44" s="34" t="s">
        <v>38</v>
      </c>
      <c r="B44" s="34"/>
    </row>
    <row r="45" spans="1:2">
      <c r="A45" s="7" t="s">
        <v>39</v>
      </c>
      <c r="B45" s="5"/>
    </row>
    <row r="46" spans="1:2" ht="51">
      <c r="A46" s="6" t="s">
        <v>40</v>
      </c>
      <c r="B46" s="5"/>
    </row>
    <row r="47" spans="1:2">
      <c r="A47" s="6" t="s">
        <v>41</v>
      </c>
      <c r="B47" s="5">
        <v>2</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47.25"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2">
      <c r="A65" s="6" t="s">
        <v>55</v>
      </c>
      <c r="B65" s="5"/>
    </row>
    <row r="66" spans="1:2">
      <c r="A66" s="12"/>
      <c r="B66" s="3"/>
    </row>
    <row r="67" spans="1:2">
      <c r="A67" s="7" t="s">
        <v>56</v>
      </c>
      <c r="B67" s="5"/>
    </row>
    <row r="68" spans="1:2" ht="20.399999999999999">
      <c r="A68" s="6" t="s">
        <v>57</v>
      </c>
      <c r="B68" s="5"/>
    </row>
    <row r="69" spans="1:2">
      <c r="A69" s="6" t="s">
        <v>58</v>
      </c>
      <c r="B69" s="5"/>
    </row>
    <row r="70" spans="1:2">
      <c r="A70" s="6" t="s">
        <v>59</v>
      </c>
      <c r="B70" s="5"/>
    </row>
    <row r="71" spans="1:2">
      <c r="A71" s="6" t="s">
        <v>60</v>
      </c>
      <c r="B71" s="5"/>
    </row>
    <row r="72" spans="1:2">
      <c r="A72" s="6" t="s">
        <v>61</v>
      </c>
      <c r="B72" s="5">
        <v>3</v>
      </c>
    </row>
    <row r="73" spans="1:2">
      <c r="A73" s="6" t="s">
        <v>62</v>
      </c>
      <c r="B73" s="5"/>
    </row>
    <row r="74" spans="1:2" ht="15.6">
      <c r="A74" s="8" t="s">
        <v>63</v>
      </c>
      <c r="B74" s="9">
        <f>SUM(B47:B73)/4</f>
        <v>1.5</v>
      </c>
    </row>
    <row r="75" spans="1:2" ht="11.25" customHeight="1">
      <c r="A75" s="33" t="s">
        <v>64</v>
      </c>
      <c r="B75" s="33"/>
    </row>
    <row r="77" spans="1:2" ht="15" customHeight="1">
      <c r="A77" s="34" t="s">
        <v>65</v>
      </c>
      <c r="B77" s="34"/>
    </row>
    <row r="78" spans="1:2" ht="15.6">
      <c r="A78" s="13" t="s">
        <v>66</v>
      </c>
      <c r="B78" s="14">
        <f>B74*B42</f>
        <v>4.75</v>
      </c>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dimension ref="A1:AMK78"/>
  <sheetViews>
    <sheetView topLeftCell="A49" workbookViewId="0">
      <selection activeCell="B38" sqref="B38"/>
    </sheetView>
  </sheetViews>
  <sheetFormatPr defaultRowHeight="14.4"/>
  <cols>
    <col min="1" max="1" width="66.5546875" style="1" customWidth="1"/>
    <col min="2" max="2" width="17.6640625" style="2" customWidth="1"/>
    <col min="3" max="1025" width="9.109375" style="1" customWidth="1"/>
  </cols>
  <sheetData>
    <row r="1" spans="1:2" ht="15.75" customHeight="1">
      <c r="A1" s="35" t="s">
        <v>122</v>
      </c>
      <c r="B1" s="35"/>
    </row>
    <row r="2" spans="1:2" ht="15" customHeight="1">
      <c r="A2" s="36" t="s">
        <v>123</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ht="18" customHeight="1">
      <c r="A8" s="6" t="s">
        <v>7</v>
      </c>
      <c r="B8" s="5">
        <v>2</v>
      </c>
    </row>
    <row r="9" spans="1:2">
      <c r="A9" s="6" t="s">
        <v>8</v>
      </c>
      <c r="B9" s="5"/>
    </row>
    <row r="10" spans="1:2">
      <c r="A10" s="6" t="s">
        <v>9</v>
      </c>
      <c r="B10" s="5"/>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5"/>
    </row>
    <row r="21" spans="1:2">
      <c r="A21" s="6" t="s">
        <v>124</v>
      </c>
      <c r="B21" s="5">
        <v>3</v>
      </c>
    </row>
    <row r="22" spans="1:2">
      <c r="A22" s="6" t="s">
        <v>19</v>
      </c>
      <c r="B22" s="5"/>
    </row>
    <row r="23" spans="1:2">
      <c r="A23" s="6"/>
      <c r="B23" s="5"/>
    </row>
    <row r="24" spans="1:2">
      <c r="A24" s="7" t="s">
        <v>20</v>
      </c>
      <c r="B24" s="5"/>
    </row>
    <row r="25" spans="1:2">
      <c r="A25" s="6" t="s">
        <v>21</v>
      </c>
      <c r="B25" s="5"/>
    </row>
    <row r="26" spans="1:2">
      <c r="A26" s="6" t="s">
        <v>22</v>
      </c>
      <c r="B26" s="5"/>
    </row>
    <row r="27" spans="1:2">
      <c r="A27" s="6" t="s">
        <v>23</v>
      </c>
      <c r="B27" s="5"/>
    </row>
    <row r="28" spans="1:2">
      <c r="A28" s="6" t="s">
        <v>117</v>
      </c>
      <c r="B28" s="5">
        <v>5</v>
      </c>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28">
        <v>2</v>
      </c>
    </row>
    <row r="38" spans="1:2">
      <c r="A38" s="6" t="s">
        <v>32</v>
      </c>
      <c r="B38" s="5"/>
    </row>
    <row r="39" spans="1:2">
      <c r="A39" s="6" t="s">
        <v>33</v>
      </c>
      <c r="B39" s="5"/>
    </row>
    <row r="40" spans="1:2">
      <c r="A40" s="6" t="s">
        <v>34</v>
      </c>
      <c r="B40" s="5"/>
    </row>
    <row r="41" spans="1:2">
      <c r="A41" s="6" t="s">
        <v>35</v>
      </c>
      <c r="B41" s="5"/>
    </row>
    <row r="42" spans="1:2" ht="15.6">
      <c r="A42" s="8" t="s">
        <v>36</v>
      </c>
      <c r="B42" s="9">
        <f>SUM(B8:B41)/6</f>
        <v>3</v>
      </c>
    </row>
    <row r="43" spans="1:2" ht="30" customHeight="1">
      <c r="A43" s="38" t="s">
        <v>37</v>
      </c>
      <c r="B43" s="38"/>
    </row>
    <row r="44" spans="1:2" ht="42" customHeight="1">
      <c r="A44" s="34" t="s">
        <v>38</v>
      </c>
      <c r="B44" s="34"/>
    </row>
    <row r="45" spans="1:2">
      <c r="A45" s="7" t="s">
        <v>39</v>
      </c>
      <c r="B45" s="5"/>
    </row>
    <row r="46" spans="1:2" ht="51">
      <c r="A46" s="6" t="s">
        <v>40</v>
      </c>
      <c r="B46" s="5"/>
    </row>
    <row r="47" spans="1:2">
      <c r="A47" s="6" t="s">
        <v>41</v>
      </c>
      <c r="B47" s="5"/>
    </row>
    <row r="48" spans="1:2">
      <c r="A48" s="6" t="s">
        <v>42</v>
      </c>
      <c r="B48" s="5">
        <v>2</v>
      </c>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2">
      <c r="A65" s="6" t="s">
        <v>55</v>
      </c>
      <c r="B65" s="5"/>
    </row>
    <row r="66" spans="1:2">
      <c r="A66" s="12"/>
      <c r="B66" s="3"/>
    </row>
    <row r="67" spans="1:2">
      <c r="A67" s="7" t="s">
        <v>56</v>
      </c>
      <c r="B67" s="5"/>
    </row>
    <row r="68" spans="1:2" ht="20.399999999999999">
      <c r="A68" s="6" t="s">
        <v>57</v>
      </c>
      <c r="B68" s="5"/>
    </row>
    <row r="69" spans="1:2">
      <c r="A69" s="6" t="s">
        <v>58</v>
      </c>
      <c r="B69" s="5"/>
    </row>
    <row r="70" spans="1:2">
      <c r="A70" s="6" t="s">
        <v>59</v>
      </c>
      <c r="B70" s="5"/>
    </row>
    <row r="71" spans="1:2">
      <c r="A71" s="6" t="s">
        <v>60</v>
      </c>
      <c r="B71" s="5"/>
    </row>
    <row r="72" spans="1:2">
      <c r="A72" s="6" t="s">
        <v>61</v>
      </c>
      <c r="B72" s="5">
        <v>3</v>
      </c>
    </row>
    <row r="73" spans="1:2">
      <c r="A73" s="6" t="s">
        <v>62</v>
      </c>
      <c r="B73" s="5"/>
    </row>
    <row r="74" spans="1:2" ht="15.6">
      <c r="A74" s="8" t="s">
        <v>63</v>
      </c>
      <c r="B74" s="9">
        <f>SUM(B47:B73)/4</f>
        <v>1.5</v>
      </c>
    </row>
    <row r="75" spans="1:2" ht="11.25" customHeight="1">
      <c r="A75" s="33" t="s">
        <v>64</v>
      </c>
      <c r="B75" s="33"/>
    </row>
    <row r="77" spans="1:2" ht="15.75" customHeight="1">
      <c r="A77" s="34" t="s">
        <v>65</v>
      </c>
      <c r="B77" s="34"/>
    </row>
    <row r="78" spans="1:2" ht="15.6">
      <c r="A78" s="13" t="s">
        <v>66</v>
      </c>
      <c r="B78" s="14">
        <f>B42*B74</f>
        <v>4.5</v>
      </c>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3" firstPageNumber="0" orientation="portrait" horizontalDpi="300" verticalDpi="300"/>
  <rowBreaks count="1" manualBreakCount="1">
    <brk id="43" max="16383" man="1"/>
  </rowBreaks>
</worksheet>
</file>

<file path=xl/worksheets/sheet10.xml><?xml version="1.0" encoding="utf-8"?>
<worksheet xmlns="http://schemas.openxmlformats.org/spreadsheetml/2006/main" xmlns:r="http://schemas.openxmlformats.org/officeDocument/2006/relationships">
  <dimension ref="A1:AMK78"/>
  <sheetViews>
    <sheetView topLeftCell="A52" workbookViewId="0">
      <selection activeCell="B48" sqref="B48"/>
    </sheetView>
  </sheetViews>
  <sheetFormatPr defaultRowHeight="14.4"/>
  <cols>
    <col min="1" max="1" width="66.5546875" style="1" customWidth="1"/>
    <col min="2" max="2" width="17.6640625" style="2" customWidth="1"/>
    <col min="3" max="1025" width="9.109375" style="1" customWidth="1"/>
  </cols>
  <sheetData>
    <row r="1" spans="1:2" ht="15.75" customHeight="1">
      <c r="A1" s="35" t="s">
        <v>125</v>
      </c>
      <c r="B1" s="35"/>
    </row>
    <row r="2" spans="1:2" ht="39" customHeight="1">
      <c r="A2" s="36" t="s">
        <v>126</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ht="16.5" customHeight="1">
      <c r="A8" s="6" t="s">
        <v>7</v>
      </c>
      <c r="B8" s="5">
        <v>2</v>
      </c>
    </row>
    <row r="9" spans="1:2">
      <c r="A9" s="6" t="s">
        <v>8</v>
      </c>
      <c r="B9" s="5"/>
    </row>
    <row r="10" spans="1:2">
      <c r="A10" s="6" t="s">
        <v>9</v>
      </c>
      <c r="B10" s="5"/>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5">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c r="A27" s="6" t="s">
        <v>23</v>
      </c>
      <c r="B27" s="5"/>
    </row>
    <row r="28" spans="1:2">
      <c r="A28" s="6" t="s">
        <v>127</v>
      </c>
      <c r="B28" s="5">
        <v>5</v>
      </c>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v>3</v>
      </c>
    </row>
    <row r="39" spans="1:2">
      <c r="A39" s="6" t="s">
        <v>33</v>
      </c>
      <c r="B39" s="5"/>
    </row>
    <row r="40" spans="1:2">
      <c r="A40" s="6" t="s">
        <v>34</v>
      </c>
      <c r="B40" s="5"/>
    </row>
    <row r="41" spans="1:2">
      <c r="A41" s="6" t="s">
        <v>35</v>
      </c>
      <c r="B41" s="5"/>
    </row>
    <row r="42" spans="1:2" ht="15.6">
      <c r="A42" s="8" t="s">
        <v>36</v>
      </c>
      <c r="B42" s="9">
        <f>SUM(B7:B41)/6</f>
        <v>2.8333333333333335</v>
      </c>
    </row>
    <row r="43" spans="1:2" ht="26.25" customHeight="1">
      <c r="A43" s="38" t="s">
        <v>37</v>
      </c>
      <c r="B43" s="38"/>
    </row>
    <row r="44" spans="1:2" ht="42" customHeight="1">
      <c r="A44" s="34" t="s">
        <v>38</v>
      </c>
      <c r="B44" s="34"/>
    </row>
    <row r="45" spans="1:2">
      <c r="A45" s="7" t="s">
        <v>39</v>
      </c>
      <c r="B45" s="5"/>
    </row>
    <row r="46" spans="1:2" ht="51">
      <c r="A46" s="6" t="s">
        <v>40</v>
      </c>
      <c r="B46" s="5"/>
    </row>
    <row r="47" spans="1:2">
      <c r="A47" s="6" t="s">
        <v>41</v>
      </c>
      <c r="B47" s="5"/>
    </row>
    <row r="48" spans="1:2">
      <c r="A48" s="6" t="s">
        <v>42</v>
      </c>
      <c r="B48" s="5">
        <v>2</v>
      </c>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2">
      <c r="A65" s="6" t="s">
        <v>55</v>
      </c>
      <c r="B65" s="5"/>
    </row>
    <row r="66" spans="1:2">
      <c r="A66" s="12"/>
      <c r="B66" s="3"/>
    </row>
    <row r="67" spans="1:2">
      <c r="A67" s="7" t="s">
        <v>56</v>
      </c>
      <c r="B67" s="5"/>
    </row>
    <row r="68" spans="1:2" ht="20.399999999999999">
      <c r="A68" s="6" t="s">
        <v>57</v>
      </c>
      <c r="B68" s="5"/>
    </row>
    <row r="69" spans="1:2">
      <c r="A69" s="6" t="s">
        <v>58</v>
      </c>
      <c r="B69" s="5"/>
    </row>
    <row r="70" spans="1:2">
      <c r="A70" s="6" t="s">
        <v>59</v>
      </c>
      <c r="B70" s="5"/>
    </row>
    <row r="71" spans="1:2">
      <c r="A71" s="6" t="s">
        <v>60</v>
      </c>
      <c r="B71" s="5">
        <v>3</v>
      </c>
    </row>
    <row r="72" spans="1:2">
      <c r="A72" s="6" t="s">
        <v>61</v>
      </c>
      <c r="B72" s="5"/>
    </row>
    <row r="73" spans="1:2">
      <c r="A73" s="6" t="s">
        <v>62</v>
      </c>
      <c r="B73" s="5"/>
    </row>
    <row r="74" spans="1:2" ht="15.6">
      <c r="A74" s="8" t="s">
        <v>63</v>
      </c>
      <c r="B74" s="9">
        <f>SUM(B47:B73)/4</f>
        <v>1.5</v>
      </c>
    </row>
    <row r="75" spans="1:2" ht="11.25" customHeight="1">
      <c r="A75" s="33" t="s">
        <v>64</v>
      </c>
      <c r="B75" s="33"/>
    </row>
    <row r="77" spans="1:2" ht="15.75" customHeight="1">
      <c r="A77" s="34" t="s">
        <v>65</v>
      </c>
      <c r="B77" s="34"/>
    </row>
    <row r="78" spans="1:2" ht="15.6">
      <c r="A78" s="13" t="s">
        <v>66</v>
      </c>
      <c r="B78" s="14">
        <f>B42*B74</f>
        <v>4.25</v>
      </c>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1" firstPageNumber="0" orientation="portrait" horizontalDpi="300" verticalDpi="300"/>
  <rowBreaks count="1" manualBreakCount="1">
    <brk id="43" max="16383" man="1"/>
  </rowBreaks>
</worksheet>
</file>

<file path=xl/worksheets/sheet11.xml><?xml version="1.0" encoding="utf-8"?>
<worksheet xmlns="http://schemas.openxmlformats.org/spreadsheetml/2006/main" xmlns:r="http://schemas.openxmlformats.org/officeDocument/2006/relationships">
  <dimension ref="A1:AMK78"/>
  <sheetViews>
    <sheetView topLeftCell="A58" workbookViewId="0">
      <selection activeCell="B48" sqref="B48"/>
    </sheetView>
  </sheetViews>
  <sheetFormatPr defaultRowHeight="14.4"/>
  <cols>
    <col min="1" max="1" width="66.5546875" style="1" customWidth="1"/>
    <col min="2" max="2" width="17.6640625" style="2" customWidth="1"/>
    <col min="3" max="1025" width="9.109375" style="1" customWidth="1"/>
  </cols>
  <sheetData>
    <row r="1" spans="1:2" ht="15.75" customHeight="1">
      <c r="A1" s="35" t="s">
        <v>128</v>
      </c>
      <c r="B1" s="35"/>
    </row>
    <row r="2" spans="1:2" ht="15" customHeight="1">
      <c r="A2" s="36" t="s">
        <v>129</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v>2</v>
      </c>
    </row>
    <row r="9" spans="1:2">
      <c r="A9" s="6" t="s">
        <v>8</v>
      </c>
      <c r="B9" s="5"/>
    </row>
    <row r="10" spans="1:2">
      <c r="A10" s="6" t="s">
        <v>9</v>
      </c>
      <c r="B10" s="5"/>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5">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ht="18.75" customHeight="1">
      <c r="A27" s="6" t="s">
        <v>23</v>
      </c>
      <c r="B27" s="5"/>
    </row>
    <row r="28" spans="1:2">
      <c r="A28" s="6" t="s">
        <v>24</v>
      </c>
      <c r="B28" s="5">
        <v>5</v>
      </c>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row>
    <row r="41" spans="1:2">
      <c r="A41" s="6" t="s">
        <v>35</v>
      </c>
      <c r="B41" s="5">
        <v>1</v>
      </c>
    </row>
    <row r="42" spans="1:2" ht="15.6">
      <c r="A42" s="8" t="s">
        <v>36</v>
      </c>
      <c r="B42" s="9">
        <f>SUM(B8:B41)/6</f>
        <v>2.5</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v>2</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row>
    <row r="70" spans="1:5">
      <c r="A70" s="6" t="s">
        <v>59</v>
      </c>
      <c r="B70" s="5">
        <v>2</v>
      </c>
    </row>
    <row r="71" spans="1:5">
      <c r="A71" s="6" t="s">
        <v>60</v>
      </c>
      <c r="B71" s="5"/>
    </row>
    <row r="72" spans="1:5">
      <c r="A72" s="6" t="s">
        <v>61</v>
      </c>
      <c r="B72" s="5"/>
    </row>
    <row r="73" spans="1:5">
      <c r="A73" s="6" t="s">
        <v>62</v>
      </c>
      <c r="B73" s="5"/>
    </row>
    <row r="74" spans="1:5" ht="15.6">
      <c r="A74" s="8" t="s">
        <v>63</v>
      </c>
      <c r="B74" s="9">
        <v>1</v>
      </c>
    </row>
    <row r="75" spans="1:5" ht="11.25" customHeight="1">
      <c r="A75" s="33" t="s">
        <v>64</v>
      </c>
      <c r="B75" s="33"/>
    </row>
    <row r="77" spans="1:5" ht="15.75" customHeight="1">
      <c r="A77" s="34" t="s">
        <v>65</v>
      </c>
      <c r="B77" s="34"/>
    </row>
    <row r="78" spans="1:5" ht="15.6">
      <c r="A78" s="13" t="s">
        <v>66</v>
      </c>
      <c r="B78" s="14">
        <f>B74*B42</f>
        <v>2.5</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12.xml><?xml version="1.0" encoding="utf-8"?>
<worksheet xmlns="http://schemas.openxmlformats.org/spreadsheetml/2006/main" xmlns:r="http://schemas.openxmlformats.org/officeDocument/2006/relationships">
  <dimension ref="A1:AMK78"/>
  <sheetViews>
    <sheetView topLeftCell="A61" workbookViewId="0">
      <selection activeCell="B79" sqref="B79"/>
    </sheetView>
  </sheetViews>
  <sheetFormatPr defaultRowHeight="14.4"/>
  <cols>
    <col min="1" max="1" width="66.5546875" style="1" customWidth="1"/>
    <col min="2" max="2" width="17.6640625" style="2" customWidth="1"/>
    <col min="3" max="1025" width="9.109375" style="1" customWidth="1"/>
  </cols>
  <sheetData>
    <row r="1" spans="1:2" ht="15.75" customHeight="1">
      <c r="A1" s="35" t="s">
        <v>128</v>
      </c>
      <c r="B1" s="35"/>
    </row>
    <row r="2" spans="1:2" ht="15" customHeight="1">
      <c r="A2" s="36" t="s">
        <v>130</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row>
    <row r="9" spans="1:2">
      <c r="A9" s="6" t="s">
        <v>8</v>
      </c>
      <c r="B9" s="5">
        <v>3</v>
      </c>
    </row>
    <row r="10" spans="1:2">
      <c r="A10" s="6" t="s">
        <v>9</v>
      </c>
      <c r="B10" s="5"/>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5">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ht="18.75" customHeight="1">
      <c r="A27" s="6" t="s">
        <v>23</v>
      </c>
      <c r="B27" s="5"/>
    </row>
    <row r="28" spans="1:2">
      <c r="A28" s="6" t="s">
        <v>24</v>
      </c>
      <c r="B28" s="5">
        <v>5</v>
      </c>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row>
    <row r="41" spans="1:2">
      <c r="A41" s="6" t="s">
        <v>35</v>
      </c>
      <c r="B41" s="5">
        <v>1</v>
      </c>
    </row>
    <row r="42" spans="1:2" ht="15.6">
      <c r="A42" s="8" t="s">
        <v>36</v>
      </c>
      <c r="B42" s="9">
        <f>SUM(B8:B41)/6</f>
        <v>2.6666666666666665</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v>1</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row>
    <row r="70" spans="1:5">
      <c r="A70" s="6" t="s">
        <v>59</v>
      </c>
      <c r="B70" s="5">
        <v>2</v>
      </c>
    </row>
    <row r="71" spans="1:5">
      <c r="A71" s="6" t="s">
        <v>60</v>
      </c>
      <c r="B71" s="5"/>
    </row>
    <row r="72" spans="1:5">
      <c r="A72" s="6" t="s">
        <v>61</v>
      </c>
      <c r="B72" s="5"/>
    </row>
    <row r="73" spans="1:5">
      <c r="A73" s="6" t="s">
        <v>62</v>
      </c>
      <c r="B73" s="5"/>
    </row>
    <row r="74" spans="1:5" ht="15.6">
      <c r="A74" s="8" t="s">
        <v>63</v>
      </c>
      <c r="B74" s="9">
        <v>1</v>
      </c>
    </row>
    <row r="75" spans="1:5" ht="11.25" customHeight="1">
      <c r="A75" s="33" t="s">
        <v>64</v>
      </c>
      <c r="B75" s="33"/>
    </row>
    <row r="77" spans="1:5" ht="15.75" customHeight="1">
      <c r="A77" s="34" t="s">
        <v>65</v>
      </c>
      <c r="B77" s="34"/>
    </row>
    <row r="78" spans="1:5" ht="15.6">
      <c r="A78" s="13" t="s">
        <v>66</v>
      </c>
      <c r="B78" s="14">
        <f>B74*B42</f>
        <v>2.6666666666666665</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13.xml><?xml version="1.0" encoding="utf-8"?>
<worksheet xmlns="http://schemas.openxmlformats.org/spreadsheetml/2006/main" xmlns:r="http://schemas.openxmlformats.org/officeDocument/2006/relationships">
  <dimension ref="A1:AMK78"/>
  <sheetViews>
    <sheetView topLeftCell="A52" workbookViewId="0">
      <selection activeCell="B74" sqref="B74"/>
    </sheetView>
  </sheetViews>
  <sheetFormatPr defaultRowHeight="14.4"/>
  <cols>
    <col min="1" max="1" width="66.5546875" style="1" customWidth="1"/>
    <col min="2" max="2" width="17.6640625" style="2" customWidth="1"/>
    <col min="3" max="1025" width="9.109375" style="1" customWidth="1"/>
  </cols>
  <sheetData>
    <row r="1" spans="1:2" ht="15.75" customHeight="1">
      <c r="A1" s="35" t="s">
        <v>128</v>
      </c>
      <c r="B1" s="35"/>
    </row>
    <row r="2" spans="1:2" ht="15" customHeight="1">
      <c r="A2" s="36" t="s">
        <v>89</v>
      </c>
      <c r="B2" s="36"/>
    </row>
    <row r="3" spans="1:2" ht="15.75" customHeight="1">
      <c r="A3" s="37" t="s">
        <v>1</v>
      </c>
      <c r="B3" s="37"/>
    </row>
    <row r="4" spans="1:2">
      <c r="A4" s="3" t="s">
        <v>2</v>
      </c>
      <c r="B4" s="3" t="s">
        <v>3</v>
      </c>
    </row>
    <row r="5" spans="1:2">
      <c r="A5" s="4" t="s">
        <v>4</v>
      </c>
      <c r="B5" s="5"/>
    </row>
    <row r="6" spans="1:2">
      <c r="A6" s="6" t="s">
        <v>5</v>
      </c>
      <c r="B6" s="5"/>
    </row>
    <row r="7" spans="1:2">
      <c r="A7" s="6" t="s">
        <v>6</v>
      </c>
      <c r="B7" s="5">
        <v>1</v>
      </c>
    </row>
    <row r="8" spans="1:2">
      <c r="A8" s="6" t="s">
        <v>7</v>
      </c>
      <c r="B8" s="5"/>
    </row>
    <row r="9" spans="1:2">
      <c r="A9" s="6" t="s">
        <v>8</v>
      </c>
      <c r="B9" s="5"/>
    </row>
    <row r="10" spans="1:2">
      <c r="A10" s="6" t="s">
        <v>9</v>
      </c>
      <c r="B10" s="5"/>
    </row>
    <row r="11" spans="1:2">
      <c r="A11" s="6" t="s">
        <v>10</v>
      </c>
      <c r="B11" s="5"/>
    </row>
    <row r="12" spans="1:2">
      <c r="A12" s="6"/>
      <c r="B12" s="5"/>
    </row>
    <row r="13" spans="1:2">
      <c r="A13" s="4" t="s">
        <v>11</v>
      </c>
      <c r="B13" s="5"/>
    </row>
    <row r="14" spans="1:2">
      <c r="A14" s="6" t="s">
        <v>12</v>
      </c>
      <c r="B14" s="5"/>
    </row>
    <row r="15" spans="1:2">
      <c r="A15" s="6" t="s">
        <v>13</v>
      </c>
      <c r="B15" s="5">
        <v>2</v>
      </c>
    </row>
    <row r="16" spans="1:2">
      <c r="A16" s="6" t="s">
        <v>14</v>
      </c>
      <c r="B16" s="5"/>
    </row>
    <row r="17" spans="1:2">
      <c r="A17" s="6"/>
      <c r="B17" s="5"/>
    </row>
    <row r="18" spans="1:2">
      <c r="A18" s="7" t="s">
        <v>15</v>
      </c>
      <c r="B18" s="5"/>
    </row>
    <row r="19" spans="1:2" ht="20.399999999999999">
      <c r="A19" s="6" t="s">
        <v>16</v>
      </c>
      <c r="B19" s="5"/>
    </row>
    <row r="20" spans="1:2">
      <c r="A20" s="6" t="s">
        <v>17</v>
      </c>
      <c r="B20" s="5">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v>1</v>
      </c>
    </row>
    <row r="27" spans="1:2" ht="18.75" customHeight="1">
      <c r="A27" s="6" t="s">
        <v>23</v>
      </c>
      <c r="B27" s="5"/>
    </row>
    <row r="28" spans="1:2">
      <c r="A28" s="6" t="s">
        <v>24</v>
      </c>
      <c r="B28" s="5"/>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row>
    <row r="41" spans="1:2">
      <c r="A41" s="6" t="s">
        <v>35</v>
      </c>
      <c r="B41" s="5">
        <v>1</v>
      </c>
    </row>
    <row r="42" spans="1:2" ht="15.6">
      <c r="A42" s="8" t="s">
        <v>36</v>
      </c>
      <c r="B42" s="9">
        <f>SUM(B7:B41)/6</f>
        <v>1.1666666666666667</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v>2</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v>1</v>
      </c>
    </row>
    <row r="70" spans="1:5">
      <c r="A70" s="6" t="s">
        <v>59</v>
      </c>
      <c r="B70" s="5"/>
    </row>
    <row r="71" spans="1:5">
      <c r="A71" s="6" t="s">
        <v>60</v>
      </c>
      <c r="B71" s="5"/>
    </row>
    <row r="72" spans="1:5">
      <c r="A72" s="6" t="s">
        <v>61</v>
      </c>
      <c r="B72" s="5"/>
    </row>
    <row r="73" spans="1:5">
      <c r="A73" s="6" t="s">
        <v>62</v>
      </c>
      <c r="B73" s="5"/>
    </row>
    <row r="74" spans="1:5" ht="15.6">
      <c r="A74" s="8" t="s">
        <v>63</v>
      </c>
      <c r="B74" s="9">
        <f>(B47+B55+B60+B69)/4</f>
        <v>1</v>
      </c>
    </row>
    <row r="75" spans="1:5" ht="11.25" customHeight="1">
      <c r="A75" s="33" t="s">
        <v>64</v>
      </c>
      <c r="B75" s="33"/>
    </row>
    <row r="77" spans="1:5" ht="15.75" customHeight="1">
      <c r="A77" s="34" t="s">
        <v>65</v>
      </c>
      <c r="B77" s="34"/>
    </row>
    <row r="78" spans="1:5" ht="15.6">
      <c r="A78" s="13" t="s">
        <v>66</v>
      </c>
      <c r="B78" s="14">
        <f>B74*B42</f>
        <v>1.1666666666666667</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14.xml><?xml version="1.0" encoding="utf-8"?>
<worksheet xmlns="http://schemas.openxmlformats.org/spreadsheetml/2006/main" xmlns:r="http://schemas.openxmlformats.org/officeDocument/2006/relationships">
  <dimension ref="A1:AMK78"/>
  <sheetViews>
    <sheetView topLeftCell="A58" workbookViewId="0">
      <selection activeCell="B74" sqref="B74"/>
    </sheetView>
  </sheetViews>
  <sheetFormatPr defaultRowHeight="14.4"/>
  <cols>
    <col min="1" max="1" width="66.5546875" style="1" customWidth="1"/>
    <col min="2" max="2" width="17.6640625" style="2" customWidth="1"/>
    <col min="3" max="1025" width="9.109375" style="1" customWidth="1"/>
  </cols>
  <sheetData>
    <row r="1" spans="1:2" ht="15.75" customHeight="1">
      <c r="A1" s="35" t="s">
        <v>128</v>
      </c>
      <c r="B1" s="35"/>
    </row>
    <row r="2" spans="1:2" ht="15" customHeight="1">
      <c r="A2" s="36" t="s">
        <v>91</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row>
    <row r="9" spans="1:2">
      <c r="A9" s="6" t="s">
        <v>8</v>
      </c>
      <c r="B9" s="5"/>
    </row>
    <row r="10" spans="1:2">
      <c r="A10" s="6" t="s">
        <v>9</v>
      </c>
      <c r="B10" s="5"/>
    </row>
    <row r="11" spans="1:2">
      <c r="A11" s="6" t="s">
        <v>10</v>
      </c>
      <c r="B11" s="5">
        <v>4</v>
      </c>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5"/>
    </row>
    <row r="21" spans="1:2">
      <c r="A21" s="6" t="s">
        <v>18</v>
      </c>
      <c r="B21" s="5"/>
    </row>
    <row r="22" spans="1:2">
      <c r="A22" s="6" t="s">
        <v>19</v>
      </c>
      <c r="B22" s="5">
        <v>5</v>
      </c>
    </row>
    <row r="23" spans="1:2">
      <c r="A23" s="6"/>
      <c r="B23" s="5"/>
    </row>
    <row r="24" spans="1:2">
      <c r="A24" s="7" t="s">
        <v>20</v>
      </c>
      <c r="B24" s="5"/>
    </row>
    <row r="25" spans="1:2">
      <c r="A25" s="6" t="s">
        <v>21</v>
      </c>
      <c r="B25" s="5"/>
    </row>
    <row r="26" spans="1:2">
      <c r="A26" s="6" t="s">
        <v>22</v>
      </c>
      <c r="B26" s="5"/>
    </row>
    <row r="27" spans="1:2" ht="18.75" customHeight="1">
      <c r="A27" s="6" t="s">
        <v>23</v>
      </c>
      <c r="B27" s="5"/>
    </row>
    <row r="28" spans="1:2">
      <c r="A28" s="6" t="s">
        <v>24</v>
      </c>
      <c r="B28" s="5">
        <v>3</v>
      </c>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v>3</v>
      </c>
    </row>
    <row r="40" spans="1:2">
      <c r="A40" s="6" t="s">
        <v>34</v>
      </c>
      <c r="B40" s="5"/>
    </row>
    <row r="41" spans="1:2">
      <c r="A41" s="6" t="s">
        <v>35</v>
      </c>
      <c r="B41" s="5"/>
    </row>
    <row r="42" spans="1:2" ht="15.6">
      <c r="A42" s="8" t="s">
        <v>36</v>
      </c>
      <c r="B42" s="9">
        <f>SUM(B7:B41)/6</f>
        <v>3.5</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v>1</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row>
    <row r="70" spans="1:5">
      <c r="A70" s="6" t="s">
        <v>59</v>
      </c>
      <c r="B70" s="5"/>
    </row>
    <row r="71" spans="1:5">
      <c r="A71" s="6" t="s">
        <v>60</v>
      </c>
      <c r="B71" s="29">
        <v>3</v>
      </c>
    </row>
    <row r="72" spans="1:5">
      <c r="A72" s="6" t="s">
        <v>61</v>
      </c>
      <c r="B72" s="5"/>
    </row>
    <row r="73" spans="1:5">
      <c r="A73" s="6" t="s">
        <v>62</v>
      </c>
      <c r="B73" s="5"/>
    </row>
    <row r="74" spans="1:5" ht="15.6">
      <c r="A74" s="8" t="s">
        <v>63</v>
      </c>
      <c r="B74" s="9">
        <f>(B47+B55+B60+B71)/4</f>
        <v>1.25</v>
      </c>
    </row>
    <row r="75" spans="1:5" ht="11.25" customHeight="1">
      <c r="A75" s="33" t="s">
        <v>64</v>
      </c>
      <c r="B75" s="33"/>
    </row>
    <row r="77" spans="1:5" ht="15.75" customHeight="1">
      <c r="A77" s="34" t="s">
        <v>65</v>
      </c>
      <c r="B77" s="34"/>
    </row>
    <row r="78" spans="1:5" ht="15.6">
      <c r="A78" s="13" t="s">
        <v>66</v>
      </c>
      <c r="B78" s="14">
        <f>B74*B42</f>
        <v>4.375</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15.xml><?xml version="1.0" encoding="utf-8"?>
<worksheet xmlns="http://schemas.openxmlformats.org/spreadsheetml/2006/main" xmlns:r="http://schemas.openxmlformats.org/officeDocument/2006/relationships">
  <dimension ref="A1:AMK78"/>
  <sheetViews>
    <sheetView topLeftCell="A55" workbookViewId="0">
      <selection activeCell="B71" sqref="B71"/>
    </sheetView>
  </sheetViews>
  <sheetFormatPr defaultRowHeight="14.4"/>
  <cols>
    <col min="1" max="1" width="66.5546875" style="1" customWidth="1"/>
    <col min="2" max="2" width="17.6640625" style="2" customWidth="1"/>
    <col min="3" max="1025" width="9.109375" style="1" customWidth="1"/>
  </cols>
  <sheetData>
    <row r="1" spans="1:2" ht="15.75" customHeight="1">
      <c r="A1" s="35" t="s">
        <v>128</v>
      </c>
      <c r="B1" s="35"/>
    </row>
    <row r="2" spans="1:2" ht="15" customHeight="1">
      <c r="A2" s="36" t="s">
        <v>92</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row>
    <row r="9" spans="1:2">
      <c r="A9" s="6" t="s">
        <v>8</v>
      </c>
      <c r="B9" s="5"/>
    </row>
    <row r="10" spans="1:2">
      <c r="A10" s="6" t="s">
        <v>9</v>
      </c>
      <c r="B10" s="5">
        <v>2</v>
      </c>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28">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ht="18.75" customHeight="1">
      <c r="A27" s="6" t="s">
        <v>23</v>
      </c>
      <c r="B27" s="5">
        <v>3</v>
      </c>
    </row>
    <row r="28" spans="1:2">
      <c r="A28" s="6" t="s">
        <v>24</v>
      </c>
      <c r="B28" s="5"/>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v>2</v>
      </c>
    </row>
    <row r="41" spans="1:2">
      <c r="A41" s="6" t="s">
        <v>35</v>
      </c>
      <c r="B41" s="5"/>
    </row>
    <row r="42" spans="1:2" ht="15.6">
      <c r="A42" s="8" t="s">
        <v>36</v>
      </c>
      <c r="B42" s="9">
        <f>SUM(B7:B41)/6</f>
        <v>2.3333333333333335</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v>1</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row>
    <row r="70" spans="1:5">
      <c r="A70" s="6" t="s">
        <v>59</v>
      </c>
      <c r="B70" s="5"/>
    </row>
    <row r="71" spans="1:5">
      <c r="A71" s="6" t="s">
        <v>60</v>
      </c>
      <c r="B71" s="28">
        <v>2</v>
      </c>
    </row>
    <row r="72" spans="1:5">
      <c r="A72" s="6" t="s">
        <v>61</v>
      </c>
      <c r="B72" s="5"/>
    </row>
    <row r="73" spans="1:5">
      <c r="A73" s="6" t="s">
        <v>62</v>
      </c>
      <c r="B73" s="5"/>
    </row>
    <row r="74" spans="1:5" ht="15.6">
      <c r="A74" s="8" t="s">
        <v>63</v>
      </c>
      <c r="B74" s="9">
        <f>(B47+B55+B60+B71)/4</f>
        <v>1</v>
      </c>
    </row>
    <row r="75" spans="1:5" ht="11.25" customHeight="1">
      <c r="A75" s="33" t="s">
        <v>64</v>
      </c>
      <c r="B75" s="33"/>
    </row>
    <row r="77" spans="1:5" ht="15.75" customHeight="1">
      <c r="A77" s="34" t="s">
        <v>65</v>
      </c>
      <c r="B77" s="34"/>
    </row>
    <row r="78" spans="1:5" ht="15.6">
      <c r="A78" s="13" t="s">
        <v>66</v>
      </c>
      <c r="B78" s="14">
        <f>B74*B42</f>
        <v>2.3333333333333335</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16.xml><?xml version="1.0" encoding="utf-8"?>
<worksheet xmlns="http://schemas.openxmlformats.org/spreadsheetml/2006/main" xmlns:r="http://schemas.openxmlformats.org/officeDocument/2006/relationships">
  <dimension ref="A1:AMK78"/>
  <sheetViews>
    <sheetView topLeftCell="A49" workbookViewId="0">
      <selection activeCell="B74" sqref="B74"/>
    </sheetView>
  </sheetViews>
  <sheetFormatPr defaultRowHeight="14.4"/>
  <cols>
    <col min="1" max="1" width="66.5546875" style="1" customWidth="1"/>
    <col min="2" max="2" width="17.6640625" style="2" customWidth="1"/>
    <col min="3" max="1025" width="9.109375" style="1" customWidth="1"/>
  </cols>
  <sheetData>
    <row r="1" spans="1:2" ht="15.75" customHeight="1">
      <c r="A1" s="35" t="s">
        <v>128</v>
      </c>
      <c r="B1" s="35"/>
    </row>
    <row r="2" spans="1:2" ht="15" customHeight="1">
      <c r="A2" s="36" t="s">
        <v>131</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row>
    <row r="9" spans="1:2">
      <c r="A9" s="6" t="s">
        <v>8</v>
      </c>
      <c r="B9" s="5"/>
    </row>
    <row r="10" spans="1:2">
      <c r="A10" s="6" t="s">
        <v>9</v>
      </c>
      <c r="B10" s="5">
        <v>2</v>
      </c>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28">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ht="18.75" customHeight="1">
      <c r="A27" s="6" t="s">
        <v>23</v>
      </c>
      <c r="B27" s="5">
        <v>3</v>
      </c>
    </row>
    <row r="28" spans="1:2">
      <c r="A28" s="6" t="s">
        <v>24</v>
      </c>
      <c r="B28" s="5"/>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v>3</v>
      </c>
    </row>
    <row r="41" spans="1:2">
      <c r="A41" s="6" t="s">
        <v>35</v>
      </c>
      <c r="B41" s="5"/>
    </row>
    <row r="42" spans="1:2" ht="15.6">
      <c r="A42" s="8" t="s">
        <v>36</v>
      </c>
      <c r="B42" s="9">
        <f>SUM(B7:B41)/6</f>
        <v>2.5</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v>1</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row>
    <row r="70" spans="1:5">
      <c r="A70" s="6" t="s">
        <v>59</v>
      </c>
      <c r="B70" s="5"/>
    </row>
    <row r="71" spans="1:5">
      <c r="A71" s="6" t="s">
        <v>60</v>
      </c>
      <c r="B71" s="28">
        <v>2</v>
      </c>
    </row>
    <row r="72" spans="1:5">
      <c r="A72" s="6" t="s">
        <v>61</v>
      </c>
      <c r="B72" s="5"/>
    </row>
    <row r="73" spans="1:5">
      <c r="A73" s="6" t="s">
        <v>62</v>
      </c>
      <c r="B73" s="5"/>
    </row>
    <row r="74" spans="1:5" ht="15.6">
      <c r="A74" s="8" t="s">
        <v>63</v>
      </c>
      <c r="B74" s="9">
        <f>(B47+B55+B60+B71)/4</f>
        <v>1</v>
      </c>
    </row>
    <row r="75" spans="1:5" ht="11.25" customHeight="1">
      <c r="A75" s="33" t="s">
        <v>64</v>
      </c>
      <c r="B75" s="33"/>
    </row>
    <row r="77" spans="1:5" ht="15.75" customHeight="1">
      <c r="A77" s="34" t="s">
        <v>65</v>
      </c>
      <c r="B77" s="34"/>
    </row>
    <row r="78" spans="1:5" ht="15.6">
      <c r="A78" s="13" t="s">
        <v>66</v>
      </c>
      <c r="B78" s="14">
        <f>B74*B42</f>
        <v>2.5</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17.xml><?xml version="1.0" encoding="utf-8"?>
<worksheet xmlns="http://schemas.openxmlformats.org/spreadsheetml/2006/main" xmlns:r="http://schemas.openxmlformats.org/officeDocument/2006/relationships">
  <dimension ref="A1:AMK78"/>
  <sheetViews>
    <sheetView topLeftCell="A49" workbookViewId="0">
      <selection activeCell="B74" sqref="B74"/>
    </sheetView>
  </sheetViews>
  <sheetFormatPr defaultRowHeight="14.4"/>
  <cols>
    <col min="1" max="1" width="66.5546875" style="1" customWidth="1"/>
    <col min="2" max="2" width="17.6640625" style="2" customWidth="1"/>
    <col min="3" max="1025" width="9.109375" style="1" customWidth="1"/>
  </cols>
  <sheetData>
    <row r="1" spans="1:2" ht="15.75" customHeight="1">
      <c r="A1" s="35" t="s">
        <v>128</v>
      </c>
      <c r="B1" s="35"/>
    </row>
    <row r="2" spans="1:2" ht="15" customHeight="1">
      <c r="A2" s="36" t="s">
        <v>132</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row>
    <row r="9" spans="1:2">
      <c r="A9" s="6" t="s">
        <v>8</v>
      </c>
      <c r="B9" s="5"/>
    </row>
    <row r="10" spans="1:2">
      <c r="A10" s="6" t="s">
        <v>9</v>
      </c>
      <c r="B10" s="5">
        <v>2</v>
      </c>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28">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ht="18.75" customHeight="1">
      <c r="A27" s="6" t="s">
        <v>23</v>
      </c>
      <c r="B27" s="5">
        <v>5</v>
      </c>
    </row>
    <row r="28" spans="1:2">
      <c r="A28" s="6" t="s">
        <v>24</v>
      </c>
      <c r="B28" s="5"/>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v>3</v>
      </c>
    </row>
    <row r="41" spans="1:2">
      <c r="A41" s="6" t="s">
        <v>35</v>
      </c>
      <c r="B41" s="5"/>
    </row>
    <row r="42" spans="1:2" ht="15.6">
      <c r="A42" s="8" t="s">
        <v>36</v>
      </c>
      <c r="B42" s="9">
        <f>SUM(B7:B41)/6</f>
        <v>2.8333333333333335</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v>1</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row>
    <row r="70" spans="1:5">
      <c r="A70" s="6" t="s">
        <v>59</v>
      </c>
      <c r="B70" s="5"/>
    </row>
    <row r="71" spans="1:5">
      <c r="A71" s="6" t="s">
        <v>60</v>
      </c>
      <c r="B71" s="28">
        <v>3</v>
      </c>
    </row>
    <row r="72" spans="1:5">
      <c r="A72" s="6" t="s">
        <v>61</v>
      </c>
      <c r="B72" s="5"/>
    </row>
    <row r="73" spans="1:5">
      <c r="A73" s="6" t="s">
        <v>62</v>
      </c>
      <c r="B73" s="5"/>
    </row>
    <row r="74" spans="1:5" ht="15.6">
      <c r="A74" s="8" t="s">
        <v>63</v>
      </c>
      <c r="B74" s="9">
        <f>(B47+B55+B60+B71)/4</f>
        <v>1.25</v>
      </c>
    </row>
    <row r="75" spans="1:5" ht="11.25" customHeight="1">
      <c r="A75" s="33" t="s">
        <v>64</v>
      </c>
      <c r="B75" s="33"/>
    </row>
    <row r="77" spans="1:5" ht="15.75" customHeight="1">
      <c r="A77" s="34" t="s">
        <v>65</v>
      </c>
      <c r="B77" s="34"/>
    </row>
    <row r="78" spans="1:5" ht="15.6">
      <c r="A78" s="13" t="s">
        <v>66</v>
      </c>
      <c r="B78" s="14">
        <f>B74*B42</f>
        <v>3.541666666666667</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18.xml><?xml version="1.0" encoding="utf-8"?>
<worksheet xmlns="http://schemas.openxmlformats.org/spreadsheetml/2006/main" xmlns:r="http://schemas.openxmlformats.org/officeDocument/2006/relationships">
  <dimension ref="A1:AMK78"/>
  <sheetViews>
    <sheetView topLeftCell="A43" workbookViewId="0">
      <selection activeCell="E73" sqref="E73"/>
    </sheetView>
  </sheetViews>
  <sheetFormatPr defaultRowHeight="14.4"/>
  <cols>
    <col min="1" max="1" width="66.5546875" style="1" customWidth="1"/>
    <col min="2" max="2" width="17.6640625" style="2" customWidth="1"/>
    <col min="3" max="1025" width="9.109375" style="1" customWidth="1"/>
  </cols>
  <sheetData>
    <row r="1" spans="1:2" ht="15.75" customHeight="1">
      <c r="A1" s="35" t="s">
        <v>128</v>
      </c>
      <c r="B1" s="35"/>
    </row>
    <row r="2" spans="1:2" ht="15" customHeight="1">
      <c r="A2" s="36" t="s">
        <v>133</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row>
    <row r="9" spans="1:2">
      <c r="A9" s="6" t="s">
        <v>8</v>
      </c>
      <c r="B9" s="5"/>
    </row>
    <row r="10" spans="1:2">
      <c r="A10" s="6" t="s">
        <v>9</v>
      </c>
      <c r="B10" s="5">
        <v>2</v>
      </c>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28">
        <v>3</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ht="18.75" customHeight="1">
      <c r="A27" s="6" t="s">
        <v>23</v>
      </c>
      <c r="B27" s="5">
        <v>5</v>
      </c>
    </row>
    <row r="28" spans="1:2">
      <c r="A28" s="6" t="s">
        <v>24</v>
      </c>
      <c r="B28" s="5"/>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v>2</v>
      </c>
    </row>
    <row r="41" spans="1:2">
      <c r="A41" s="6" t="s">
        <v>35</v>
      </c>
      <c r="B41" s="5"/>
    </row>
    <row r="42" spans="1:2" ht="15.6">
      <c r="A42" s="8" t="s">
        <v>36</v>
      </c>
      <c r="B42" s="9">
        <f>SUM(B7:B41)/6</f>
        <v>3</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v>1</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row>
    <row r="70" spans="1:5">
      <c r="A70" s="6" t="s">
        <v>59</v>
      </c>
      <c r="B70" s="5"/>
    </row>
    <row r="71" spans="1:5">
      <c r="A71" s="6" t="s">
        <v>60</v>
      </c>
      <c r="B71" s="28">
        <v>3</v>
      </c>
    </row>
    <row r="72" spans="1:5">
      <c r="A72" s="6" t="s">
        <v>61</v>
      </c>
      <c r="B72" s="5"/>
    </row>
    <row r="73" spans="1:5">
      <c r="A73" s="6" t="s">
        <v>62</v>
      </c>
      <c r="B73" s="5"/>
    </row>
    <row r="74" spans="1:5" ht="15.6">
      <c r="A74" s="8" t="s">
        <v>63</v>
      </c>
      <c r="B74" s="9">
        <f>(B47+B55+B60+B71)/4</f>
        <v>1.25</v>
      </c>
    </row>
    <row r="75" spans="1:5" ht="11.25" customHeight="1">
      <c r="A75" s="33" t="s">
        <v>64</v>
      </c>
      <c r="B75" s="33"/>
    </row>
    <row r="77" spans="1:5" ht="15.75" customHeight="1">
      <c r="A77" s="34" t="s">
        <v>65</v>
      </c>
      <c r="B77" s="34"/>
    </row>
    <row r="78" spans="1:5" ht="15.6">
      <c r="A78" s="13" t="s">
        <v>66</v>
      </c>
      <c r="B78" s="14">
        <f>B74*B42</f>
        <v>3.75</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19.xml><?xml version="1.0" encoding="utf-8"?>
<worksheet xmlns="http://schemas.openxmlformats.org/spreadsheetml/2006/main" xmlns:r="http://schemas.openxmlformats.org/officeDocument/2006/relationships">
  <dimension ref="A1:AMK78"/>
  <sheetViews>
    <sheetView topLeftCell="A49" workbookViewId="0">
      <selection activeCell="B74" sqref="B74"/>
    </sheetView>
  </sheetViews>
  <sheetFormatPr defaultRowHeight="14.4"/>
  <cols>
    <col min="1" max="1" width="66.5546875" style="1" customWidth="1"/>
    <col min="2" max="2" width="17.6640625" style="2" customWidth="1"/>
    <col min="3" max="1025" width="9.109375" style="1" customWidth="1"/>
  </cols>
  <sheetData>
    <row r="1" spans="1:2" ht="15.75" customHeight="1">
      <c r="A1" s="35" t="s">
        <v>128</v>
      </c>
      <c r="B1" s="35"/>
    </row>
    <row r="2" spans="1:2" ht="15" customHeight="1">
      <c r="A2" s="36" t="s">
        <v>100</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row>
    <row r="9" spans="1:2">
      <c r="A9" s="6" t="s">
        <v>8</v>
      </c>
      <c r="B9" s="5"/>
    </row>
    <row r="10" spans="1:2">
      <c r="A10" s="6" t="s">
        <v>9</v>
      </c>
      <c r="B10" s="5">
        <v>2</v>
      </c>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28">
        <v>3</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ht="18.75" customHeight="1">
      <c r="A27" s="6" t="s">
        <v>23</v>
      </c>
      <c r="B27" s="5">
        <v>5</v>
      </c>
    </row>
    <row r="28" spans="1:2">
      <c r="A28" s="6" t="s">
        <v>24</v>
      </c>
      <c r="B28" s="5"/>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v>2</v>
      </c>
    </row>
    <row r="41" spans="1:2">
      <c r="A41" s="6" t="s">
        <v>35</v>
      </c>
      <c r="B41" s="5"/>
    </row>
    <row r="42" spans="1:2" ht="15.6">
      <c r="A42" s="8" t="s">
        <v>36</v>
      </c>
      <c r="B42" s="9">
        <f>SUM(B7:B41)/6</f>
        <v>3</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v>2</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row>
    <row r="70" spans="1:5">
      <c r="A70" s="6" t="s">
        <v>59</v>
      </c>
      <c r="B70" s="5"/>
    </row>
    <row r="71" spans="1:5">
      <c r="A71" s="6" t="s">
        <v>60</v>
      </c>
      <c r="B71" s="28">
        <v>3</v>
      </c>
    </row>
    <row r="72" spans="1:5">
      <c r="A72" s="6" t="s">
        <v>61</v>
      </c>
      <c r="B72" s="5"/>
    </row>
    <row r="73" spans="1:5">
      <c r="A73" s="6" t="s">
        <v>62</v>
      </c>
      <c r="B73" s="5"/>
    </row>
    <row r="74" spans="1:5" ht="15.6">
      <c r="A74" s="8" t="s">
        <v>63</v>
      </c>
      <c r="B74" s="9">
        <f>(B47+B55+B60+B71)/4</f>
        <v>1.5</v>
      </c>
    </row>
    <row r="75" spans="1:5" ht="11.25" customHeight="1">
      <c r="A75" s="33" t="s">
        <v>64</v>
      </c>
      <c r="B75" s="33"/>
    </row>
    <row r="77" spans="1:5" ht="15.75" customHeight="1">
      <c r="A77" s="34" t="s">
        <v>65</v>
      </c>
      <c r="B77" s="34"/>
    </row>
    <row r="78" spans="1:5" ht="15.6">
      <c r="A78" s="13" t="s">
        <v>66</v>
      </c>
      <c r="B78" s="14">
        <f>B74*B42</f>
        <v>4.5</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20.xml><?xml version="1.0" encoding="utf-8"?>
<worksheet xmlns="http://schemas.openxmlformats.org/spreadsheetml/2006/main" xmlns:r="http://schemas.openxmlformats.org/officeDocument/2006/relationships">
  <dimension ref="A1:AMK78"/>
  <sheetViews>
    <sheetView topLeftCell="A49" workbookViewId="0">
      <selection activeCell="B74" sqref="B74"/>
    </sheetView>
  </sheetViews>
  <sheetFormatPr defaultRowHeight="14.4"/>
  <cols>
    <col min="1" max="1" width="66.5546875" style="1" customWidth="1"/>
    <col min="2" max="2" width="17.6640625" style="2" customWidth="1"/>
    <col min="3" max="1025" width="9.109375" style="1" customWidth="1"/>
  </cols>
  <sheetData>
    <row r="1" spans="1:2" ht="15.75" customHeight="1">
      <c r="A1" s="35" t="s">
        <v>128</v>
      </c>
      <c r="B1" s="35"/>
    </row>
    <row r="2" spans="1:2" ht="15" customHeight="1">
      <c r="A2" s="36" t="s">
        <v>134</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row>
    <row r="9" spans="1:2">
      <c r="A9" s="6" t="s">
        <v>8</v>
      </c>
      <c r="B9" s="5"/>
    </row>
    <row r="10" spans="1:2">
      <c r="A10" s="6" t="s">
        <v>9</v>
      </c>
      <c r="B10" s="5">
        <v>2</v>
      </c>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28">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ht="18.75" customHeight="1">
      <c r="A27" s="6" t="s">
        <v>23</v>
      </c>
      <c r="B27" s="5">
        <v>3</v>
      </c>
    </row>
    <row r="28" spans="1:2">
      <c r="A28" s="6" t="s">
        <v>24</v>
      </c>
      <c r="B28" s="5"/>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v>2</v>
      </c>
    </row>
    <row r="41" spans="1:2">
      <c r="A41" s="6" t="s">
        <v>35</v>
      </c>
      <c r="B41" s="5"/>
    </row>
    <row r="42" spans="1:2" ht="15.6">
      <c r="A42" s="8" t="s">
        <v>36</v>
      </c>
      <c r="B42" s="9">
        <f>SUM(B7:B41)/6</f>
        <v>2.3333333333333335</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v>1</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v>2</v>
      </c>
    </row>
    <row r="70" spans="1:5">
      <c r="A70" s="6" t="s">
        <v>59</v>
      </c>
      <c r="B70" s="5"/>
    </row>
    <row r="71" spans="1:5">
      <c r="A71" s="6" t="s">
        <v>60</v>
      </c>
      <c r="B71" s="28"/>
    </row>
    <row r="72" spans="1:5">
      <c r="A72" s="6" t="s">
        <v>61</v>
      </c>
      <c r="B72" s="5"/>
    </row>
    <row r="73" spans="1:5">
      <c r="A73" s="6" t="s">
        <v>62</v>
      </c>
      <c r="B73" s="5"/>
    </row>
    <row r="74" spans="1:5" ht="15.6">
      <c r="A74" s="8" t="s">
        <v>63</v>
      </c>
      <c r="B74" s="9">
        <f>(B47+B55+B60+B69)/4</f>
        <v>1</v>
      </c>
    </row>
    <row r="75" spans="1:5" ht="11.25" customHeight="1">
      <c r="A75" s="33" t="s">
        <v>64</v>
      </c>
      <c r="B75" s="33"/>
    </row>
    <row r="77" spans="1:5" ht="15.75" customHeight="1">
      <c r="A77" s="34" t="s">
        <v>65</v>
      </c>
      <c r="B77" s="34"/>
    </row>
    <row r="78" spans="1:5" ht="15.6">
      <c r="A78" s="13" t="s">
        <v>66</v>
      </c>
      <c r="B78" s="14">
        <f>B74*B42</f>
        <v>2.3333333333333335</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xl/worksheets/sheet21.xml><?xml version="1.0" encoding="utf-8"?>
<worksheet xmlns="http://schemas.openxmlformats.org/spreadsheetml/2006/main" xmlns:r="http://schemas.openxmlformats.org/officeDocument/2006/relationships">
  <dimension ref="A1:AMK78"/>
  <sheetViews>
    <sheetView topLeftCell="A34" workbookViewId="0">
      <selection activeCell="C80" sqref="C80"/>
    </sheetView>
  </sheetViews>
  <sheetFormatPr defaultRowHeight="14.4"/>
  <cols>
    <col min="1" max="1" width="66.5546875" style="1" customWidth="1"/>
    <col min="2" max="2" width="17.6640625" style="2" customWidth="1"/>
    <col min="3" max="1025" width="9.109375" style="1" customWidth="1"/>
  </cols>
  <sheetData>
    <row r="1" spans="1:2" ht="15.75" customHeight="1">
      <c r="A1" s="35" t="s">
        <v>128</v>
      </c>
      <c r="B1" s="35"/>
    </row>
    <row r="2" spans="1:2" ht="15" customHeight="1">
      <c r="A2" s="36" t="s">
        <v>104</v>
      </c>
      <c r="B2" s="36"/>
    </row>
    <row r="3" spans="1:2" ht="15.75" customHeight="1">
      <c r="A3" s="37" t="s">
        <v>1</v>
      </c>
      <c r="B3" s="37"/>
    </row>
    <row r="4" spans="1:2">
      <c r="A4" s="3" t="s">
        <v>2</v>
      </c>
      <c r="B4" s="3" t="s">
        <v>3</v>
      </c>
    </row>
    <row r="5" spans="1:2">
      <c r="A5" s="4" t="s">
        <v>4</v>
      </c>
      <c r="B5" s="5"/>
    </row>
    <row r="6" spans="1:2">
      <c r="A6" s="6" t="s">
        <v>5</v>
      </c>
      <c r="B6" s="5"/>
    </row>
    <row r="7" spans="1:2">
      <c r="A7" s="6" t="s">
        <v>6</v>
      </c>
      <c r="B7" s="5"/>
    </row>
    <row r="8" spans="1:2">
      <c r="A8" s="6" t="s">
        <v>7</v>
      </c>
      <c r="B8" s="5"/>
    </row>
    <row r="9" spans="1:2">
      <c r="A9" s="6" t="s">
        <v>8</v>
      </c>
      <c r="B9" s="5"/>
    </row>
    <row r="10" spans="1:2">
      <c r="A10" s="6" t="s">
        <v>9</v>
      </c>
      <c r="B10" s="5">
        <v>1</v>
      </c>
    </row>
    <row r="11" spans="1:2">
      <c r="A11" s="6" t="s">
        <v>10</v>
      </c>
      <c r="B11" s="5"/>
    </row>
    <row r="12" spans="1:2">
      <c r="A12" s="6"/>
      <c r="B12" s="5"/>
    </row>
    <row r="13" spans="1:2">
      <c r="A13" s="4" t="s">
        <v>11</v>
      </c>
      <c r="B13" s="5"/>
    </row>
    <row r="14" spans="1:2">
      <c r="A14" s="6" t="s">
        <v>12</v>
      </c>
      <c r="B14" s="5"/>
    </row>
    <row r="15" spans="1:2">
      <c r="A15" s="6" t="s">
        <v>13</v>
      </c>
      <c r="B15" s="5"/>
    </row>
    <row r="16" spans="1:2">
      <c r="A16" s="6" t="s">
        <v>14</v>
      </c>
      <c r="B16" s="5">
        <v>5</v>
      </c>
    </row>
    <row r="17" spans="1:2">
      <c r="A17" s="6"/>
      <c r="B17" s="5"/>
    </row>
    <row r="18" spans="1:2">
      <c r="A18" s="7" t="s">
        <v>15</v>
      </c>
      <c r="B18" s="5"/>
    </row>
    <row r="19" spans="1:2" ht="20.399999999999999">
      <c r="A19" s="6" t="s">
        <v>16</v>
      </c>
      <c r="B19" s="5"/>
    </row>
    <row r="20" spans="1:2">
      <c r="A20" s="6" t="s">
        <v>17</v>
      </c>
      <c r="B20" s="28">
        <v>1</v>
      </c>
    </row>
    <row r="21" spans="1:2">
      <c r="A21" s="6" t="s">
        <v>18</v>
      </c>
      <c r="B21" s="5"/>
    </row>
    <row r="22" spans="1:2">
      <c r="A22" s="6" t="s">
        <v>19</v>
      </c>
      <c r="B22" s="5"/>
    </row>
    <row r="23" spans="1:2">
      <c r="A23" s="6"/>
      <c r="B23" s="5"/>
    </row>
    <row r="24" spans="1:2">
      <c r="A24" s="7" t="s">
        <v>20</v>
      </c>
      <c r="B24" s="5"/>
    </row>
    <row r="25" spans="1:2">
      <c r="A25" s="6" t="s">
        <v>21</v>
      </c>
      <c r="B25" s="5"/>
    </row>
    <row r="26" spans="1:2">
      <c r="A26" s="6" t="s">
        <v>22</v>
      </c>
      <c r="B26" s="5"/>
    </row>
    <row r="27" spans="1:2" ht="18.75" customHeight="1">
      <c r="A27" s="6" t="s">
        <v>23</v>
      </c>
      <c r="B27" s="5">
        <v>3</v>
      </c>
    </row>
    <row r="28" spans="1:2">
      <c r="A28" s="6" t="s">
        <v>24</v>
      </c>
      <c r="B28" s="5"/>
    </row>
    <row r="29" spans="1:2">
      <c r="A29" s="6"/>
      <c r="B29" s="5"/>
    </row>
    <row r="30" spans="1:2">
      <c r="A30" s="7" t="s">
        <v>25</v>
      </c>
      <c r="B30" s="5"/>
    </row>
    <row r="31" spans="1:2" ht="30.6">
      <c r="A31" s="6" t="s">
        <v>26</v>
      </c>
      <c r="B31" s="5"/>
    </row>
    <row r="32" spans="1:2">
      <c r="A32" s="6" t="s">
        <v>27</v>
      </c>
      <c r="B32" s="5">
        <v>1</v>
      </c>
    </row>
    <row r="33" spans="1:2">
      <c r="A33" s="6" t="s">
        <v>28</v>
      </c>
      <c r="B33" s="5"/>
    </row>
    <row r="34" spans="1:2">
      <c r="A34" s="6"/>
      <c r="B34" s="5"/>
    </row>
    <row r="35" spans="1:2">
      <c r="A35" s="7" t="s">
        <v>29</v>
      </c>
      <c r="B35" s="5"/>
    </row>
    <row r="36" spans="1:2" ht="20.399999999999999">
      <c r="A36" s="6" t="s">
        <v>30</v>
      </c>
      <c r="B36" s="5"/>
    </row>
    <row r="37" spans="1:2">
      <c r="A37" s="6" t="s">
        <v>31</v>
      </c>
      <c r="B37" s="5"/>
    </row>
    <row r="38" spans="1:2">
      <c r="A38" s="6" t="s">
        <v>32</v>
      </c>
      <c r="B38" s="5"/>
    </row>
    <row r="39" spans="1:2">
      <c r="A39" s="6" t="s">
        <v>33</v>
      </c>
      <c r="B39" s="5"/>
    </row>
    <row r="40" spans="1:2">
      <c r="A40" s="6" t="s">
        <v>34</v>
      </c>
      <c r="B40" s="5">
        <v>1</v>
      </c>
    </row>
    <row r="41" spans="1:2">
      <c r="A41" s="6" t="s">
        <v>35</v>
      </c>
      <c r="B41" s="5"/>
    </row>
    <row r="42" spans="1:2" ht="15.6">
      <c r="A42" s="8" t="s">
        <v>36</v>
      </c>
      <c r="B42" s="9">
        <f>SUM(B7:B41)/6</f>
        <v>2</v>
      </c>
    </row>
    <row r="43" spans="1:2" ht="27.75" customHeight="1">
      <c r="A43" s="38" t="s">
        <v>37</v>
      </c>
      <c r="B43" s="38"/>
    </row>
    <row r="44" spans="1:2" ht="42" customHeight="1">
      <c r="A44" s="34" t="s">
        <v>38</v>
      </c>
      <c r="B44" s="34"/>
    </row>
    <row r="45" spans="1:2">
      <c r="A45" s="7" t="s">
        <v>39</v>
      </c>
      <c r="B45" s="5"/>
    </row>
    <row r="46" spans="1:2" ht="51">
      <c r="A46" s="6" t="s">
        <v>40</v>
      </c>
      <c r="B46" s="5"/>
    </row>
    <row r="47" spans="1:2">
      <c r="A47" s="6" t="s">
        <v>41</v>
      </c>
      <c r="B47" s="5">
        <v>1</v>
      </c>
    </row>
    <row r="48" spans="1:2">
      <c r="A48" s="6" t="s">
        <v>42</v>
      </c>
      <c r="B48" s="5"/>
    </row>
    <row r="49" spans="1:5">
      <c r="A49" s="6" t="s">
        <v>43</v>
      </c>
      <c r="B49" s="5"/>
    </row>
    <row r="50" spans="1:5">
      <c r="A50" s="6" t="s">
        <v>44</v>
      </c>
      <c r="B50" s="5"/>
    </row>
    <row r="51" spans="1:5">
      <c r="A51" s="6" t="s">
        <v>45</v>
      </c>
      <c r="B51" s="5"/>
    </row>
    <row r="52" spans="1:5">
      <c r="A52" s="6"/>
      <c r="B52" s="5"/>
    </row>
    <row r="53" spans="1:5">
      <c r="A53" s="7" t="s">
        <v>46</v>
      </c>
      <c r="B53" s="5"/>
    </row>
    <row r="54" spans="1:5" ht="39" customHeight="1">
      <c r="A54" s="6" t="s">
        <v>47</v>
      </c>
      <c r="B54" s="5"/>
      <c r="D54" s="10"/>
      <c r="E54" s="11"/>
    </row>
    <row r="55" spans="1:5">
      <c r="A55" s="6" t="s">
        <v>27</v>
      </c>
      <c r="B55" s="5">
        <v>1</v>
      </c>
    </row>
    <row r="56" spans="1:5">
      <c r="A56" s="6" t="s">
        <v>28</v>
      </c>
      <c r="B56" s="5"/>
    </row>
    <row r="57" spans="1:5">
      <c r="A57" s="6"/>
      <c r="B57" s="5"/>
    </row>
    <row r="58" spans="1:5">
      <c r="A58" s="7" t="s">
        <v>48</v>
      </c>
      <c r="B58" s="5"/>
    </row>
    <row r="59" spans="1:5" ht="20.399999999999999">
      <c r="A59" s="6" t="s">
        <v>49</v>
      </c>
      <c r="B59" s="5"/>
    </row>
    <row r="60" spans="1:5">
      <c r="A60" s="6" t="s">
        <v>50</v>
      </c>
      <c r="B60" s="5">
        <v>0</v>
      </c>
    </row>
    <row r="61" spans="1:5">
      <c r="A61" s="6" t="s">
        <v>51</v>
      </c>
      <c r="B61" s="5"/>
    </row>
    <row r="62" spans="1:5">
      <c r="A62" s="6" t="s">
        <v>52</v>
      </c>
      <c r="B62" s="5"/>
    </row>
    <row r="63" spans="1:5">
      <c r="A63" s="6" t="s">
        <v>53</v>
      </c>
      <c r="B63" s="5"/>
    </row>
    <row r="64" spans="1:5">
      <c r="A64" s="6" t="s">
        <v>54</v>
      </c>
      <c r="B64" s="5"/>
    </row>
    <row r="65" spans="1:5">
      <c r="A65" s="6" t="s">
        <v>55</v>
      </c>
      <c r="B65" s="5"/>
    </row>
    <row r="66" spans="1:5">
      <c r="A66" s="12"/>
      <c r="B66" s="3"/>
    </row>
    <row r="67" spans="1:5">
      <c r="A67" s="7" t="s">
        <v>56</v>
      </c>
      <c r="B67" s="5"/>
    </row>
    <row r="68" spans="1:5" ht="20.399999999999999">
      <c r="A68" s="6" t="s">
        <v>57</v>
      </c>
      <c r="B68" s="5"/>
    </row>
    <row r="69" spans="1:5">
      <c r="A69" s="6" t="s">
        <v>58</v>
      </c>
      <c r="B69" s="5">
        <v>2</v>
      </c>
    </row>
    <row r="70" spans="1:5">
      <c r="A70" s="6" t="s">
        <v>59</v>
      </c>
      <c r="B70" s="5"/>
    </row>
    <row r="71" spans="1:5">
      <c r="A71" s="6" t="s">
        <v>60</v>
      </c>
      <c r="B71" s="28"/>
    </row>
    <row r="72" spans="1:5">
      <c r="A72" s="6" t="s">
        <v>61</v>
      </c>
      <c r="B72" s="5"/>
    </row>
    <row r="73" spans="1:5">
      <c r="A73" s="6" t="s">
        <v>62</v>
      </c>
      <c r="B73" s="5"/>
    </row>
    <row r="74" spans="1:5" ht="15.6">
      <c r="A74" s="8" t="s">
        <v>63</v>
      </c>
      <c r="B74" s="9">
        <f>(B47+B55+B60+B69)/4</f>
        <v>1</v>
      </c>
    </row>
    <row r="75" spans="1:5" ht="11.25" customHeight="1">
      <c r="A75" s="33" t="s">
        <v>64</v>
      </c>
      <c r="B75" s="33"/>
    </row>
    <row r="77" spans="1:5" ht="15.75" customHeight="1">
      <c r="A77" s="34" t="s">
        <v>65</v>
      </c>
      <c r="B77" s="34"/>
    </row>
    <row r="78" spans="1:5" ht="15.6">
      <c r="A78" s="13" t="s">
        <v>66</v>
      </c>
      <c r="B78" s="14">
        <f>B74*B42</f>
        <v>2</v>
      </c>
      <c r="E78" s="15"/>
    </row>
  </sheetData>
  <mergeCells count="7">
    <mergeCell ref="A75:B75"/>
    <mergeCell ref="A77:B77"/>
    <mergeCell ref="A1:B1"/>
    <mergeCell ref="A2:B2"/>
    <mergeCell ref="A3:B3"/>
    <mergeCell ref="A43:B43"/>
    <mergeCell ref="A44:B44"/>
  </mergeCells>
  <pageMargins left="0.7" right="0.7" top="0.75" bottom="0.75" header="0.51180555555555496" footer="0.51180555555555496"/>
  <pageSetup paperSize="9" scale="92" firstPageNumber="0" orientation="portrait" horizontalDpi="300" verticalDpi="300"/>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Fogli di lavoro</vt:lpstr>
      </vt:variant>
      <vt:variant>
        <vt:i4>21</vt:i4>
      </vt:variant>
    </vt:vector>
  </HeadingPairs>
  <TitlesOfParts>
    <vt:vector size="21" baseType="lpstr">
      <vt:lpstr>copertina</vt:lpstr>
      <vt:lpstr>E-violazioni CDS</vt:lpstr>
      <vt:lpstr>AG1-concorso</vt:lpstr>
      <vt:lpstr>AG1-carriera</vt:lpstr>
      <vt:lpstr>AG2-consulenza</vt:lpstr>
      <vt:lpstr>AG3-lavori evid.pubblica</vt:lpstr>
      <vt:lpstr>AG3-lavori affidamenti diretti</vt:lpstr>
      <vt:lpstr>AG4-Transazioni</vt:lpstr>
      <vt:lpstr>AG5-autorizzazioni concessioni</vt:lpstr>
      <vt:lpstr>AG7-contributi</vt:lpstr>
      <vt:lpstr>AG8-gestione ordinaria entrate</vt:lpstr>
      <vt:lpstr>AG8-gestione ordinaria spese</vt:lpstr>
      <vt:lpstr>AG9-gestione protocollo</vt:lpstr>
      <vt:lpstr>AG10-Organizzazione eventi</vt:lpstr>
      <vt:lpstr>AG10-Rilascio patrocini</vt:lpstr>
      <vt:lpstr>AG11-Accertamenti tributi loc</vt:lpstr>
      <vt:lpstr>AG12-Permesso di costruire</vt:lpstr>
      <vt:lpstr>AG13-Perm costr vincoli paesag</vt:lpstr>
      <vt:lpstr>AG14-Pianificazione urbanistica</vt:lpstr>
      <vt:lpstr>AG15-Pratiche anagrafiche </vt:lpstr>
      <vt:lpstr>AG16-documenti identità</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Borla</dc:creator>
  <dc:description>Prodotto protetto dalla disciplina sui diritti d'autore; non divulgabile senza espressa autorizzazione di Soluzione srl</dc:description>
  <cp:lastModifiedBy>-----</cp:lastModifiedBy>
  <cp:revision>5</cp:revision>
  <cp:lastPrinted>2017-01-26T16:02:49Z</cp:lastPrinted>
  <dcterms:created xsi:type="dcterms:W3CDTF">2013-10-23T13:36:03Z</dcterms:created>
  <dcterms:modified xsi:type="dcterms:W3CDTF">2018-04-06T10:54:53Z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Soluzione srl</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